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czerwiec\"/>
    </mc:Choice>
  </mc:AlternateContent>
  <xr:revisionPtr revIDLastSave="0" documentId="13_ncr:1_{82851756-8A78-497E-9D12-77535DB64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'8'!$A$1:$Q$55</definedName>
    <definedName name="_xlnm.Print_Titles" localSheetId="0">'8'!$7:$13</definedName>
  </definedNames>
  <calcPr calcId="191029"/>
</workbook>
</file>

<file path=xl/calcChain.xml><?xml version="1.0" encoding="utf-8"?>
<calcChain xmlns="http://schemas.openxmlformats.org/spreadsheetml/2006/main">
  <c r="J31" i="1" l="1"/>
  <c r="K31" i="1"/>
  <c r="L31" i="1"/>
  <c r="N31" i="1"/>
  <c r="O31" i="1"/>
  <c r="P31" i="1"/>
  <c r="Q31" i="1"/>
  <c r="E52" i="1"/>
  <c r="E51" i="1"/>
  <c r="E50" i="1" s="1"/>
  <c r="M50" i="1"/>
  <c r="I50" i="1"/>
  <c r="G50" i="1"/>
  <c r="F50" i="1"/>
  <c r="I19" i="1"/>
  <c r="M19" i="1"/>
  <c r="E21" i="1"/>
  <c r="E20" i="1"/>
  <c r="G19" i="1"/>
  <c r="F19" i="1"/>
  <c r="F43" i="1"/>
  <c r="G43" i="1"/>
  <c r="I43" i="1"/>
  <c r="I31" i="1" s="1"/>
  <c r="M43" i="1"/>
  <c r="E45" i="1"/>
  <c r="E44" i="1"/>
  <c r="M36" i="1"/>
  <c r="M31" i="1" s="1"/>
  <c r="I36" i="1"/>
  <c r="F36" i="1"/>
  <c r="F31" i="1" s="1"/>
  <c r="G36" i="1"/>
  <c r="G31" i="1" s="1"/>
  <c r="E36" i="1"/>
  <c r="H50" i="1" l="1"/>
  <c r="H43" i="1"/>
  <c r="H19" i="1"/>
  <c r="E43" i="1"/>
  <c r="E31" i="1" s="1"/>
  <c r="Q14" i="1"/>
  <c r="P14" i="1"/>
  <c r="O14" i="1"/>
  <c r="N14" i="1"/>
  <c r="M14" i="1"/>
  <c r="L14" i="1"/>
  <c r="K14" i="1"/>
  <c r="J14" i="1"/>
  <c r="I14" i="1"/>
  <c r="H36" i="1" l="1"/>
  <c r="H31" i="1" s="1"/>
  <c r="G14" i="1"/>
  <c r="F14" i="1"/>
  <c r="H14" i="1"/>
  <c r="F53" i="1" l="1"/>
  <c r="Q53" i="1" l="1"/>
  <c r="P53" i="1"/>
  <c r="O53" i="1"/>
  <c r="N53" i="1"/>
  <c r="L53" i="1"/>
  <c r="K53" i="1"/>
  <c r="J53" i="1"/>
  <c r="I53" i="1" l="1"/>
  <c r="M53" i="1"/>
  <c r="H53" i="1" l="1"/>
  <c r="G53" i="1"/>
  <c r="E19" i="1"/>
  <c r="E14" i="1" s="1"/>
  <c r="E53" i="1" s="1"/>
</calcChain>
</file>

<file path=xl/sharedStrings.xml><?xml version="1.0" encoding="utf-8"?>
<sst xmlns="http://schemas.openxmlformats.org/spreadsheetml/2006/main" count="81" uniqueCount="50">
  <si>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</si>
  <si>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</si>
  <si>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</si>
  <si>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</si>
  <si>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</si>
  <si>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</si>
  <si>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</si>
  <si>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</si>
  <si>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</si>
  <si>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</si>
  <si>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</si>
  <si>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</si>
  <si>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</si>
  <si>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</si>
  <si>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</si>
  <si>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</si>
  <si>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</si>
  <si>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</si>
  <si>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</si>
  <si>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</si>
  <si>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</si>
  <si>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</si>
  <si>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</si>
  <si>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</si>
  <si>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</si>
  <si>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</si>
  <si>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</si>
  <si>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</si>
  <si>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</si>
  <si>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</si>
  <si>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</si>
  <si>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</si>
  <si>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 xml:space="preserve">Nazwa projektu </t>
  </si>
  <si>
    <t>1.1</t>
  </si>
  <si>
    <t>2024 rok</t>
  </si>
  <si>
    <t>1.2</t>
  </si>
  <si>
    <t>2.1</t>
  </si>
  <si>
    <t>2025 rok</t>
  </si>
  <si>
    <t xml:space="preserve">Program Fundusze Europejskie dla Rozwoju Społecznego 2021-2027 program Europejskiego Funduszu Społecznego Plus projekt pn. "Zawodowo bez barier"  </t>
  </si>
  <si>
    <t>2.2</t>
  </si>
  <si>
    <t xml:space="preserve">Program Fundusze Europejskie dla Rozwoju Społecznego 2021-2027 program Europejskiego Funduszu Społecznego Plus projekt pn. "Triple jump in the"  </t>
  </si>
  <si>
    <t>Dział 801 Rozdział 80195</t>
  </si>
  <si>
    <t xml:space="preserve">2024 rok </t>
  </si>
  <si>
    <t xml:space="preserve">2025 rok </t>
  </si>
  <si>
    <t>Dział 750 Rozdział 75095</t>
  </si>
  <si>
    <t xml:space="preserve">Nazwa projektu: </t>
  </si>
  <si>
    <t>2.3</t>
  </si>
  <si>
    <t>Program Fundusze Europejskie na Rozwój Cyfrowy (FERC)                                                                                                                                                                                                                                                                                                                                                                                                                                                       Zaawansowane usługi cyfrowe                                                                                                                                                                                                                                                                                                                                                                                                                                                                                         Zwiększenie poziomu bezpieczeństwa informacji w jednostkach organizacyjnych Powiatu Braniewskiego</t>
  </si>
  <si>
    <t>Program Fundusze Europejskie na Rozwój Cyfrowy (FERC)                                                                                                                                                                                                                                                                                                                                                                                                                           Zaawansowane usługi cyfrowe                                                                                                                                                                                                                                                                                                                                                                                                                                                                                         Zwiększenie poziomu bezpieczeństwa informacji w jednostkach organizacyjnych Powiatu Braniewskiego</t>
  </si>
  <si>
    <r>
      <t xml:space="preserve">Załącznik Nr 5 </t>
    </r>
    <r>
      <rPr>
        <sz val="11"/>
        <rFont val="Times New Roman"/>
        <family val="1"/>
        <charset val="238"/>
      </rPr>
      <t>do Uchwały Rady Powiatu Braniewskiego Nr III/18/24 z dnia 21 czerwca 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</si>
</sst>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b/>
      <sz val="9"/>
      <name val="Times New Roman"/>
      <family val="1"/>
      <charset val="238"/>
    </font>
    <font>
      <b/>
      <sz val="9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150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9" fillId="0" borderId="10" xfId="15" applyFont="1" applyBorder="1" applyAlignment="1">
      <alignment horizontal="center" vertical="center"/>
    </xf>
    <xf numFmtId="3" fontId="19" fillId="0" borderId="13" xfId="15" applyNumberFormat="1" applyFont="1" applyBorder="1" applyAlignment="1">
      <alignment vertical="center"/>
    </xf>
    <xf numFmtId="3" fontId="20" fillId="0" borderId="13" xfId="15" applyNumberFormat="1" applyFont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Border="1" applyAlignment="1">
      <alignment vertical="center"/>
    </xf>
    <xf numFmtId="0" fontId="18" fillId="14" borderId="24" xfId="15" applyFont="1" applyFill="1" applyBorder="1" applyAlignment="1">
      <alignment vertical="center"/>
    </xf>
    <xf numFmtId="0" fontId="18" fillId="14" borderId="25" xfId="15" applyFont="1" applyFill="1" applyBorder="1" applyAlignment="1">
      <alignment vertical="center"/>
    </xf>
    <xf numFmtId="0" fontId="18" fillId="0" borderId="27" xfId="15" applyFont="1" applyBorder="1" applyAlignment="1">
      <alignment horizontal="center" vertical="center"/>
    </xf>
    <xf numFmtId="0" fontId="18" fillId="0" borderId="29" xfId="15" applyFont="1" applyBorder="1" applyAlignment="1">
      <alignment horizontal="center" vertical="center"/>
    </xf>
    <xf numFmtId="0" fontId="18" fillId="0" borderId="23" xfId="15" applyFont="1" applyBorder="1" applyAlignment="1">
      <alignment vertical="center"/>
    </xf>
    <xf numFmtId="0" fontId="18" fillId="0" borderId="24" xfId="15" applyFont="1" applyBorder="1" applyAlignment="1">
      <alignment vertical="center"/>
    </xf>
    <xf numFmtId="0" fontId="18" fillId="0" borderId="30" xfId="15" applyFont="1" applyBorder="1" applyAlignment="1">
      <alignment vertical="center" wrapText="1"/>
    </xf>
    <xf numFmtId="0" fontId="19" fillId="15" borderId="31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0" fontId="19" fillId="14" borderId="22" xfId="15" applyFont="1" applyFill="1" applyBorder="1" applyAlignment="1">
      <alignment vertical="center"/>
    </xf>
    <xf numFmtId="0" fontId="18" fillId="14" borderId="23" xfId="15" applyFont="1" applyFill="1" applyBorder="1" applyAlignment="1">
      <alignment vertical="center"/>
    </xf>
    <xf numFmtId="4" fontId="19" fillId="15" borderId="21" xfId="15" applyNumberFormat="1" applyFont="1" applyFill="1" applyBorder="1" applyAlignment="1">
      <alignment vertical="center"/>
    </xf>
    <xf numFmtId="4" fontId="19" fillId="15" borderId="32" xfId="15" applyNumberFormat="1" applyFont="1" applyFill="1" applyBorder="1" applyAlignment="1">
      <alignment vertical="center"/>
    </xf>
    <xf numFmtId="0" fontId="19" fillId="0" borderId="0" xfId="15" applyFont="1" applyAlignment="1">
      <alignment horizontal="center"/>
    </xf>
    <xf numFmtId="4" fontId="19" fillId="0" borderId="19" xfId="15" applyNumberFormat="1" applyFont="1" applyBorder="1" applyAlignment="1">
      <alignment horizontal="right" vertical="center"/>
    </xf>
    <xf numFmtId="4" fontId="22" fillId="0" borderId="19" xfId="0" applyNumberFormat="1" applyFont="1" applyBorder="1" applyAlignment="1">
      <alignment horizontal="center" vertical="center"/>
    </xf>
    <xf numFmtId="0" fontId="18" fillId="0" borderId="0" xfId="15" applyFont="1" applyAlignment="1">
      <alignment wrapText="1"/>
    </xf>
    <xf numFmtId="3" fontId="19" fillId="0" borderId="28" xfId="15" applyNumberFormat="1" applyFont="1" applyBorder="1" applyAlignment="1">
      <alignment vertical="center"/>
    </xf>
    <xf numFmtId="0" fontId="19" fillId="0" borderId="58" xfId="15" applyFont="1" applyBorder="1" applyAlignment="1">
      <alignment horizontal="center" vertical="center"/>
    </xf>
    <xf numFmtId="0" fontId="19" fillId="0" borderId="61" xfId="15" applyFont="1" applyBorder="1" applyAlignment="1">
      <alignment horizontal="center" vertical="center"/>
    </xf>
    <xf numFmtId="3" fontId="19" fillId="0" borderId="33" xfId="15" applyNumberFormat="1" applyFont="1" applyBorder="1" applyAlignment="1">
      <alignment vertical="center"/>
    </xf>
    <xf numFmtId="3" fontId="20" fillId="0" borderId="33" xfId="15" applyNumberFormat="1" applyFont="1" applyBorder="1" applyAlignment="1">
      <alignment vertical="center"/>
    </xf>
    <xf numFmtId="3" fontId="19" fillId="0" borderId="34" xfId="15" applyNumberFormat="1" applyFont="1" applyBorder="1" applyAlignment="1">
      <alignment vertical="center"/>
    </xf>
    <xf numFmtId="0" fontId="18" fillId="0" borderId="30" xfId="15" applyFont="1" applyBorder="1" applyAlignment="1">
      <alignment horizontal="left" vertical="center"/>
    </xf>
    <xf numFmtId="0" fontId="19" fillId="0" borderId="19" xfId="15" applyFont="1" applyBorder="1" applyAlignment="1">
      <alignment vertical="center"/>
    </xf>
    <xf numFmtId="0" fontId="18" fillId="0" borderId="0" xfId="15" applyFont="1" applyAlignment="1">
      <alignment horizontal="left" vertical="center"/>
    </xf>
    <xf numFmtId="0" fontId="19" fillId="0" borderId="12" xfId="15" applyFont="1" applyBorder="1" applyAlignment="1">
      <alignment horizontal="center" vertical="center"/>
    </xf>
    <xf numFmtId="0" fontId="18" fillId="0" borderId="0" xfId="15" applyFont="1" applyAlignment="1">
      <alignment vertical="center"/>
    </xf>
    <xf numFmtId="49" fontId="18" fillId="0" borderId="10" xfId="15" applyNumberFormat="1" applyFont="1" applyBorder="1" applyAlignment="1">
      <alignment horizontal="center" vertical="center"/>
    </xf>
    <xf numFmtId="49" fontId="0" fillId="14" borderId="61" xfId="0" applyNumberFormat="1" applyFill="1" applyBorder="1" applyAlignment="1">
      <alignment horizontal="center" vertical="center"/>
    </xf>
    <xf numFmtId="0" fontId="18" fillId="0" borderId="65" xfId="15" applyFont="1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24" fillId="0" borderId="65" xfId="0" applyFont="1" applyBorder="1" applyAlignment="1">
      <alignment horizontal="center" vertical="center" wrapText="1"/>
    </xf>
    <xf numFmtId="3" fontId="19" fillId="0" borderId="65" xfId="15" applyNumberFormat="1" applyFont="1" applyBorder="1" applyAlignment="1">
      <alignment vertical="center"/>
    </xf>
    <xf numFmtId="3" fontId="19" fillId="0" borderId="18" xfId="15" applyNumberFormat="1" applyFont="1" applyBorder="1" applyAlignment="1">
      <alignment vertical="center"/>
    </xf>
    <xf numFmtId="3" fontId="19" fillId="0" borderId="26" xfId="15" applyNumberFormat="1" applyFont="1" applyBorder="1" applyAlignment="1">
      <alignment vertical="center"/>
    </xf>
    <xf numFmtId="0" fontId="19" fillId="0" borderId="60" xfId="15" applyFont="1" applyBorder="1" applyAlignment="1">
      <alignment vertical="center"/>
    </xf>
    <xf numFmtId="3" fontId="19" fillId="0" borderId="66" xfId="15" applyNumberFormat="1" applyFont="1" applyBorder="1" applyAlignment="1">
      <alignment vertical="center"/>
    </xf>
    <xf numFmtId="49" fontId="0" fillId="14" borderId="10" xfId="0" applyNumberFormat="1" applyFill="1" applyBorder="1" applyAlignment="1">
      <alignment horizontal="center" vertical="center"/>
    </xf>
    <xf numFmtId="0" fontId="18" fillId="14" borderId="30" xfId="15" applyFont="1" applyFill="1" applyBorder="1" applyAlignment="1">
      <alignment vertical="center"/>
    </xf>
    <xf numFmtId="4" fontId="19" fillId="0" borderId="67" xfId="15" applyNumberFormat="1" applyFont="1" applyBorder="1" applyAlignment="1">
      <alignment horizontal="right" vertical="center"/>
    </xf>
    <xf numFmtId="4" fontId="18" fillId="14" borderId="30" xfId="15" applyNumberFormat="1" applyFont="1" applyFill="1" applyBorder="1" applyAlignment="1">
      <alignment horizontal="right" vertical="center"/>
    </xf>
    <xf numFmtId="4" fontId="22" fillId="0" borderId="68" xfId="0" applyNumberFormat="1" applyFont="1" applyBorder="1" applyAlignment="1">
      <alignment horizontal="center" vertical="center"/>
    </xf>
    <xf numFmtId="4" fontId="19" fillId="0" borderId="70" xfId="15" applyNumberFormat="1" applyFont="1" applyBorder="1" applyAlignment="1">
      <alignment horizontal="right" vertical="center"/>
    </xf>
    <xf numFmtId="0" fontId="18" fillId="14" borderId="69" xfId="15" applyFont="1" applyFill="1" applyBorder="1" applyAlignment="1">
      <alignment vertical="center"/>
    </xf>
    <xf numFmtId="4" fontId="18" fillId="14" borderId="69" xfId="15" applyNumberFormat="1" applyFont="1" applyFill="1" applyBorder="1" applyAlignment="1">
      <alignment horizontal="right" vertical="center"/>
    </xf>
    <xf numFmtId="4" fontId="18" fillId="0" borderId="30" xfId="15" applyNumberFormat="1" applyFont="1" applyBorder="1" applyAlignment="1">
      <alignment horizontal="right" vertical="center"/>
    </xf>
    <xf numFmtId="3" fontId="19" fillId="15" borderId="32" xfId="15" applyNumberFormat="1" applyFont="1" applyFill="1" applyBorder="1" applyAlignment="1">
      <alignment vertical="center"/>
    </xf>
    <xf numFmtId="3" fontId="19" fillId="0" borderId="0" xfId="15" applyNumberFormat="1" applyFont="1" applyAlignment="1">
      <alignment vertical="center"/>
    </xf>
    <xf numFmtId="3" fontId="20" fillId="0" borderId="0" xfId="15" applyNumberFormat="1" applyFont="1" applyAlignment="1">
      <alignment vertical="center"/>
    </xf>
    <xf numFmtId="4" fontId="19" fillId="0" borderId="71" xfId="15" applyNumberFormat="1" applyFont="1" applyBorder="1" applyAlignment="1">
      <alignment horizontal="right" vertical="center"/>
    </xf>
    <xf numFmtId="4" fontId="18" fillId="0" borderId="69" xfId="15" applyNumberFormat="1" applyFont="1" applyBorder="1" applyAlignment="1">
      <alignment horizontal="right" vertical="center"/>
    </xf>
    <xf numFmtId="3" fontId="18" fillId="0" borderId="65" xfId="15" applyNumberFormat="1" applyFont="1" applyBorder="1" applyAlignment="1">
      <alignment vertical="center"/>
    </xf>
    <xf numFmtId="3" fontId="18" fillId="0" borderId="72" xfId="15" applyNumberFormat="1" applyFont="1" applyBorder="1" applyAlignment="1">
      <alignment vertical="center"/>
    </xf>
    <xf numFmtId="0" fontId="19" fillId="0" borderId="22" xfId="15" applyFont="1" applyBorder="1" applyAlignment="1">
      <alignment vertical="center"/>
    </xf>
    <xf numFmtId="3" fontId="18" fillId="0" borderId="36" xfId="15" applyNumberFormat="1" applyFont="1" applyBorder="1" applyAlignment="1">
      <alignment vertical="center"/>
    </xf>
    <xf numFmtId="3" fontId="18" fillId="0" borderId="20" xfId="15" applyNumberFormat="1" applyFont="1" applyBorder="1" applyAlignment="1">
      <alignment vertical="center"/>
    </xf>
    <xf numFmtId="3" fontId="19" fillId="0" borderId="20" xfId="15" applyNumberFormat="1" applyFont="1" applyBorder="1" applyAlignment="1">
      <alignment vertical="center"/>
    </xf>
    <xf numFmtId="3" fontId="19" fillId="0" borderId="19" xfId="15" applyNumberFormat="1" applyFont="1" applyBorder="1" applyAlignment="1">
      <alignment vertical="center"/>
    </xf>
    <xf numFmtId="3" fontId="20" fillId="0" borderId="19" xfId="15" applyNumberFormat="1" applyFont="1" applyBorder="1" applyAlignment="1">
      <alignment vertical="center"/>
    </xf>
    <xf numFmtId="3" fontId="19" fillId="0" borderId="67" xfId="15" applyNumberFormat="1" applyFont="1" applyBorder="1" applyAlignment="1">
      <alignment vertical="center"/>
    </xf>
    <xf numFmtId="3" fontId="18" fillId="0" borderId="62" xfId="15" applyNumberFormat="1" applyFont="1" applyBorder="1" applyAlignment="1">
      <alignment vertical="center"/>
    </xf>
    <xf numFmtId="0" fontId="19" fillId="15" borderId="22" xfId="15" applyFont="1" applyFill="1" applyBorder="1" applyAlignment="1">
      <alignment horizontal="center" vertical="center"/>
    </xf>
    <xf numFmtId="4" fontId="19" fillId="15" borderId="19" xfId="15" applyNumberFormat="1" applyFont="1" applyFill="1" applyBorder="1" applyAlignment="1">
      <alignment vertical="center"/>
    </xf>
    <xf numFmtId="3" fontId="18" fillId="0" borderId="69" xfId="15" applyNumberFormat="1" applyFont="1" applyBorder="1" applyAlignment="1">
      <alignment vertical="center"/>
    </xf>
    <xf numFmtId="0" fontId="18" fillId="0" borderId="69" xfId="15" applyFont="1" applyBorder="1" applyAlignment="1">
      <alignment vertical="center"/>
    </xf>
    <xf numFmtId="3" fontId="18" fillId="15" borderId="40" xfId="15" applyNumberFormat="1" applyFont="1" applyFill="1" applyBorder="1" applyAlignment="1">
      <alignment horizontal="center" vertical="center"/>
    </xf>
    <xf numFmtId="3" fontId="18" fillId="15" borderId="41" xfId="15" applyNumberFormat="1" applyFont="1" applyFill="1" applyBorder="1" applyAlignment="1">
      <alignment horizontal="center"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47" xfId="15" applyFont="1" applyFill="1" applyBorder="1" applyAlignment="1">
      <alignment horizontal="center" vertical="center" wrapText="1"/>
    </xf>
    <xf numFmtId="3" fontId="18" fillId="14" borderId="59" xfId="15" applyNumberFormat="1" applyFont="1" applyFill="1" applyBorder="1" applyAlignment="1">
      <alignment horizontal="center" vertical="center" wrapText="1"/>
    </xf>
    <xf numFmtId="3" fontId="18" fillId="14" borderId="42" xfId="15" applyNumberFormat="1" applyFont="1" applyFill="1" applyBorder="1" applyAlignment="1">
      <alignment horizontal="center" vertical="center" wrapText="1"/>
    </xf>
    <xf numFmtId="3" fontId="18" fillId="14" borderId="43" xfId="15" applyNumberFormat="1" applyFont="1" applyFill="1" applyBorder="1" applyAlignment="1">
      <alignment horizontal="center" vertical="center" wrapText="1"/>
    </xf>
    <xf numFmtId="3" fontId="18" fillId="14" borderId="35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8" fillId="14" borderId="33" xfId="15" applyNumberFormat="1" applyFont="1" applyFill="1" applyBorder="1" applyAlignment="1">
      <alignment horizontal="center" vertical="center" wrapText="1"/>
    </xf>
    <xf numFmtId="3" fontId="18" fillId="14" borderId="34" xfId="15" applyNumberFormat="1" applyFont="1" applyFill="1" applyBorder="1" applyAlignment="1">
      <alignment horizontal="center" vertical="center" wrapText="1"/>
    </xf>
    <xf numFmtId="0" fontId="21" fillId="2" borderId="56" xfId="15" applyFont="1" applyFill="1" applyBorder="1" applyAlignment="1">
      <alignment horizontal="center" vertical="center" wrapText="1"/>
    </xf>
    <xf numFmtId="0" fontId="21" fillId="2" borderId="57" xfId="15" applyFont="1" applyFill="1" applyBorder="1" applyAlignment="1">
      <alignment horizontal="center" vertical="center" wrapText="1"/>
    </xf>
    <xf numFmtId="0" fontId="21" fillId="2" borderId="44" xfId="15" applyFont="1" applyFill="1" applyBorder="1" applyAlignment="1">
      <alignment horizontal="center" vertical="center"/>
    </xf>
    <xf numFmtId="0" fontId="21" fillId="2" borderId="45" xfId="15" applyFont="1" applyFill="1" applyBorder="1" applyAlignment="1">
      <alignment horizontal="center" vertical="center"/>
    </xf>
    <xf numFmtId="4" fontId="23" fillId="14" borderId="59" xfId="15" applyNumberFormat="1" applyFont="1" applyFill="1" applyBorder="1" applyAlignment="1">
      <alignment horizontal="center" vertical="center" wrapText="1"/>
    </xf>
    <xf numFmtId="4" fontId="23" fillId="14" borderId="63" xfId="15" applyNumberFormat="1" applyFont="1" applyFill="1" applyBorder="1" applyAlignment="1">
      <alignment horizontal="center" vertical="center" wrapText="1"/>
    </xf>
    <xf numFmtId="4" fontId="23" fillId="14" borderId="37" xfId="15" applyNumberFormat="1" applyFont="1" applyFill="1" applyBorder="1" applyAlignment="1">
      <alignment horizontal="center" vertical="center" wrapText="1"/>
    </xf>
    <xf numFmtId="4" fontId="23" fillId="14" borderId="38" xfId="15" applyNumberFormat="1" applyFont="1" applyFill="1" applyBorder="1" applyAlignment="1">
      <alignment horizontal="center" vertical="center" wrapText="1"/>
    </xf>
    <xf numFmtId="0" fontId="19" fillId="15" borderId="39" xfId="15" applyFont="1" applyFill="1" applyBorder="1" applyAlignment="1">
      <alignment horizontal="center" vertical="center"/>
    </xf>
    <xf numFmtId="0" fontId="19" fillId="15" borderId="40" xfId="15" applyFont="1" applyFill="1" applyBorder="1" applyAlignment="1">
      <alignment horizontal="center" vertical="center"/>
    </xf>
    <xf numFmtId="4" fontId="18" fillId="15" borderId="64" xfId="15" applyNumberFormat="1" applyFont="1" applyFill="1" applyBorder="1" applyAlignment="1">
      <alignment horizontal="center" vertical="center"/>
    </xf>
    <xf numFmtId="4" fontId="18" fillId="15" borderId="40" xfId="15" applyNumberFormat="1" applyFont="1" applyFill="1" applyBorder="1" applyAlignment="1">
      <alignment horizontal="center" vertical="center"/>
    </xf>
    <xf numFmtId="4" fontId="19" fillId="15" borderId="36" xfId="15" applyNumberFormat="1" applyFont="1" applyFill="1" applyBorder="1" applyAlignment="1">
      <alignment horizontal="center" vertical="center"/>
    </xf>
    <xf numFmtId="4" fontId="19" fillId="15" borderId="20" xfId="15" applyNumberFormat="1" applyFont="1" applyFill="1" applyBorder="1" applyAlignment="1">
      <alignment horizontal="center" vertical="center"/>
    </xf>
    <xf numFmtId="3" fontId="19" fillId="0" borderId="26" xfId="15" applyNumberFormat="1" applyFont="1" applyBorder="1" applyAlignment="1">
      <alignment vertical="center"/>
    </xf>
    <xf numFmtId="0" fontId="0" fillId="0" borderId="30" xfId="0" applyBorder="1" applyAlignment="1">
      <alignment vertical="center"/>
    </xf>
    <xf numFmtId="49" fontId="0" fillId="14" borderId="58" xfId="0" applyNumberForma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9" fontId="0" fillId="14" borderId="61" xfId="0" applyNumberFormat="1" applyFill="1" applyBorder="1" applyAlignment="1">
      <alignment horizontal="center" vertical="center"/>
    </xf>
    <xf numFmtId="4" fontId="19" fillId="14" borderId="36" xfId="0" applyNumberFormat="1" applyFont="1" applyFill="1" applyBorder="1" applyAlignment="1">
      <alignment horizontal="center" vertical="center"/>
    </xf>
    <xf numFmtId="4" fontId="19" fillId="14" borderId="20" xfId="0" applyNumberFormat="1" applyFont="1" applyFill="1" applyBorder="1" applyAlignment="1">
      <alignment horizontal="center" vertical="center"/>
    </xf>
    <xf numFmtId="4" fontId="0" fillId="14" borderId="37" xfId="0" applyNumberFormat="1" applyFill="1" applyBorder="1" applyAlignment="1">
      <alignment horizontal="center" vertical="center"/>
    </xf>
    <xf numFmtId="4" fontId="0" fillId="14" borderId="33" xfId="0" applyNumberFormat="1" applyFill="1" applyBorder="1" applyAlignment="1">
      <alignment horizontal="center" vertical="center"/>
    </xf>
    <xf numFmtId="4" fontId="0" fillId="14" borderId="34" xfId="0" applyNumberFormat="1" applyFill="1" applyBorder="1" applyAlignment="1">
      <alignment horizontal="center" vertical="center"/>
    </xf>
    <xf numFmtId="4" fontId="0" fillId="0" borderId="59" xfId="0" applyNumberFormat="1" applyBorder="1" applyAlignment="1">
      <alignment horizontal="center" vertical="center" wrapText="1"/>
    </xf>
    <xf numFmtId="4" fontId="0" fillId="0" borderId="42" xfId="0" applyNumberFormat="1" applyBorder="1" applyAlignment="1">
      <alignment horizontal="center" vertical="center" wrapText="1"/>
    </xf>
    <xf numFmtId="4" fontId="0" fillId="0" borderId="43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 wrapText="1"/>
    </xf>
    <xf numFmtId="4" fontId="0" fillId="0" borderId="33" xfId="0" applyNumberFormat="1" applyBorder="1" applyAlignment="1">
      <alignment horizontal="center" vertical="center" wrapText="1"/>
    </xf>
    <xf numFmtId="4" fontId="0" fillId="0" borderId="34" xfId="0" applyNumberFormat="1" applyBorder="1" applyAlignment="1">
      <alignment horizontal="center" vertical="center" wrapText="1"/>
    </xf>
    <xf numFmtId="0" fontId="18" fillId="0" borderId="60" xfId="15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3" fontId="18" fillId="0" borderId="26" xfId="15" applyNumberFormat="1" applyFont="1" applyBorder="1" applyAlignment="1">
      <alignment horizontal="center" vertical="center"/>
    </xf>
    <xf numFmtId="3" fontId="18" fillId="0" borderId="65" xfId="15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" fontId="23" fillId="0" borderId="26" xfId="15" applyNumberFormat="1" applyFont="1" applyBorder="1" applyAlignment="1">
      <alignment horizontal="center" vertical="center" wrapText="1"/>
    </xf>
    <xf numFmtId="3" fontId="23" fillId="0" borderId="65" xfId="15" applyNumberFormat="1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19" fillId="0" borderId="0" xfId="15" applyFont="1" applyAlignment="1">
      <alignment wrapText="1"/>
    </xf>
    <xf numFmtId="0" fontId="22" fillId="0" borderId="0" xfId="0" applyFont="1" applyAlignment="1">
      <alignment wrapText="1"/>
    </xf>
    <xf numFmtId="0" fontId="19" fillId="0" borderId="0" xfId="15" applyFont="1" applyAlignment="1">
      <alignment horizontal="right"/>
    </xf>
    <xf numFmtId="0" fontId="21" fillId="2" borderId="48" xfId="15" applyFont="1" applyFill="1" applyBorder="1" applyAlignment="1">
      <alignment horizontal="center" vertical="center"/>
    </xf>
    <xf numFmtId="0" fontId="21" fillId="2" borderId="49" xfId="15" applyFont="1" applyFill="1" applyBorder="1" applyAlignment="1">
      <alignment horizontal="center" vertical="center"/>
    </xf>
    <xf numFmtId="0" fontId="19" fillId="0" borderId="0" xfId="15" applyFont="1" applyAlignment="1">
      <alignment horizontal="center"/>
    </xf>
    <xf numFmtId="0" fontId="21" fillId="2" borderId="46" xfId="15" applyFont="1" applyFill="1" applyBorder="1" applyAlignment="1">
      <alignment horizontal="center" vertical="center" wrapText="1"/>
    </xf>
    <xf numFmtId="0" fontId="21" fillId="2" borderId="50" xfId="15" applyFont="1" applyFill="1" applyBorder="1" applyAlignment="1">
      <alignment horizontal="center" vertical="center"/>
    </xf>
    <xf numFmtId="0" fontId="21" fillId="2" borderId="44" xfId="15" applyFont="1" applyFill="1" applyBorder="1" applyAlignment="1">
      <alignment horizontal="center" vertical="center" wrapText="1"/>
    </xf>
    <xf numFmtId="0" fontId="21" fillId="2" borderId="45" xfId="15" applyFont="1" applyFill="1" applyBorder="1" applyAlignment="1">
      <alignment horizontal="center" vertical="center" wrapText="1"/>
    </xf>
    <xf numFmtId="0" fontId="18" fillId="2" borderId="52" xfId="15" applyFont="1" applyFill="1" applyBorder="1" applyAlignment="1">
      <alignment horizontal="center" vertical="center"/>
    </xf>
    <xf numFmtId="0" fontId="18" fillId="2" borderId="53" xfId="15" applyFont="1" applyFill="1" applyBorder="1" applyAlignment="1">
      <alignment horizontal="center" vertical="center"/>
    </xf>
    <xf numFmtId="0" fontId="18" fillId="2" borderId="54" xfId="15" applyFont="1" applyFill="1" applyBorder="1" applyAlignment="1">
      <alignment horizontal="center" vertical="center"/>
    </xf>
    <xf numFmtId="0" fontId="18" fillId="2" borderId="55" xfId="15" applyFont="1" applyFill="1" applyBorder="1" applyAlignment="1">
      <alignment horizontal="center" vertical="center"/>
    </xf>
    <xf numFmtId="0" fontId="21" fillId="2" borderId="51" xfId="15" applyFon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abSelected="1" view="pageBreakPreview" zoomScaleNormal="100" zoomScaleSheetLayoutView="100" workbookViewId="0">
      <selection activeCell="A4" sqref="A4:Q4"/>
    </sheetView>
  </sheetViews>
  <sheetFormatPr defaultColWidth="10.28515625" defaultRowHeight="11.25"/>
  <cols>
    <col min="1" max="1" width="6.140625" style="1" customWidth="1"/>
    <col min="2" max="2" width="19.7109375" style="1" customWidth="1"/>
    <col min="3" max="3" width="5" style="1" customWidth="1"/>
    <col min="4" max="4" width="7.28515625" style="1" customWidth="1"/>
    <col min="5" max="5" width="13.140625" style="1" customWidth="1"/>
    <col min="6" max="6" width="12.85546875" style="1" customWidth="1"/>
    <col min="7" max="7" width="13.5703125" style="1" customWidth="1"/>
    <col min="8" max="8" width="13" style="1" customWidth="1"/>
    <col min="9" max="9" width="12.85546875" style="1" customWidth="1"/>
    <col min="10" max="10" width="6.5703125" style="1" customWidth="1"/>
    <col min="11" max="11" width="7" style="1" customWidth="1"/>
    <col min="12" max="12" width="13.28515625" style="1" customWidth="1"/>
    <col min="13" max="13" width="13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1" spans="1:18" ht="50.25" customHeight="1">
      <c r="N1" s="135" t="s">
        <v>49</v>
      </c>
      <c r="O1" s="136"/>
      <c r="P1" s="136"/>
      <c r="Q1" s="136"/>
      <c r="R1" s="31"/>
    </row>
    <row r="2" spans="1:18" ht="14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ht="14.25" customHeight="1">
      <c r="A4" s="140" t="s">
        <v>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8" ht="14.2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8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8" ht="18" customHeight="1" thickBot="1">
      <c r="A7" s="145" t="s">
        <v>1</v>
      </c>
      <c r="B7" s="147" t="s">
        <v>2</v>
      </c>
      <c r="C7" s="94" t="s">
        <v>3</v>
      </c>
      <c r="D7" s="141" t="s">
        <v>4</v>
      </c>
      <c r="E7" s="141" t="s">
        <v>5</v>
      </c>
      <c r="F7" s="149" t="s">
        <v>6</v>
      </c>
      <c r="G7" s="149"/>
      <c r="H7" s="138" t="s">
        <v>7</v>
      </c>
      <c r="I7" s="138"/>
      <c r="J7" s="138"/>
      <c r="K7" s="138"/>
      <c r="L7" s="138"/>
      <c r="M7" s="138"/>
      <c r="N7" s="138"/>
      <c r="O7" s="138"/>
      <c r="P7" s="138"/>
      <c r="Q7" s="139"/>
    </row>
    <row r="8" spans="1:18" ht="16.5" customHeight="1" thickBot="1">
      <c r="A8" s="146"/>
      <c r="B8" s="148"/>
      <c r="C8" s="95"/>
      <c r="D8" s="84"/>
      <c r="E8" s="84"/>
      <c r="F8" s="83" t="s">
        <v>8</v>
      </c>
      <c r="G8" s="83" t="s">
        <v>9</v>
      </c>
      <c r="H8" s="96" t="s">
        <v>34</v>
      </c>
      <c r="I8" s="96"/>
      <c r="J8" s="96"/>
      <c r="K8" s="96"/>
      <c r="L8" s="96"/>
      <c r="M8" s="96"/>
      <c r="N8" s="96"/>
      <c r="O8" s="96"/>
      <c r="P8" s="96"/>
      <c r="Q8" s="97"/>
    </row>
    <row r="9" spans="1:18" ht="15" customHeight="1" thickBot="1">
      <c r="A9" s="146"/>
      <c r="B9" s="148"/>
      <c r="C9" s="95"/>
      <c r="D9" s="84"/>
      <c r="E9" s="84"/>
      <c r="F9" s="84"/>
      <c r="G9" s="84"/>
      <c r="H9" s="83" t="s">
        <v>10</v>
      </c>
      <c r="I9" s="96" t="s">
        <v>11</v>
      </c>
      <c r="J9" s="96"/>
      <c r="K9" s="96"/>
      <c r="L9" s="96"/>
      <c r="M9" s="96"/>
      <c r="N9" s="96"/>
      <c r="O9" s="96"/>
      <c r="P9" s="96"/>
      <c r="Q9" s="97"/>
    </row>
    <row r="10" spans="1:18" ht="24.75" customHeight="1" thickBot="1">
      <c r="A10" s="146"/>
      <c r="B10" s="148"/>
      <c r="C10" s="95"/>
      <c r="D10" s="84"/>
      <c r="E10" s="84"/>
      <c r="F10" s="84"/>
      <c r="G10" s="84"/>
      <c r="H10" s="84"/>
      <c r="I10" s="142" t="s">
        <v>12</v>
      </c>
      <c r="J10" s="142"/>
      <c r="K10" s="142"/>
      <c r="L10" s="142"/>
      <c r="M10" s="96" t="s">
        <v>9</v>
      </c>
      <c r="N10" s="96"/>
      <c r="O10" s="96"/>
      <c r="P10" s="96"/>
      <c r="Q10" s="97"/>
    </row>
    <row r="11" spans="1:18" ht="20.25" customHeight="1" thickBot="1">
      <c r="A11" s="146"/>
      <c r="B11" s="148"/>
      <c r="C11" s="95"/>
      <c r="D11" s="84"/>
      <c r="E11" s="84"/>
      <c r="F11" s="84"/>
      <c r="G11" s="84"/>
      <c r="H11" s="84"/>
      <c r="I11" s="83" t="s">
        <v>13</v>
      </c>
      <c r="J11" s="142" t="s">
        <v>14</v>
      </c>
      <c r="K11" s="142"/>
      <c r="L11" s="142"/>
      <c r="M11" s="83" t="s">
        <v>15</v>
      </c>
      <c r="N11" s="143" t="s">
        <v>14</v>
      </c>
      <c r="O11" s="143"/>
      <c r="P11" s="143"/>
      <c r="Q11" s="144"/>
    </row>
    <row r="12" spans="1:18" ht="60.75" customHeight="1" thickBot="1">
      <c r="A12" s="146"/>
      <c r="B12" s="148"/>
      <c r="C12" s="95"/>
      <c r="D12" s="84"/>
      <c r="E12" s="84"/>
      <c r="F12" s="84"/>
      <c r="G12" s="84"/>
      <c r="H12" s="84"/>
      <c r="I12" s="84"/>
      <c r="J12" s="10" t="s">
        <v>16</v>
      </c>
      <c r="K12" s="10" t="s">
        <v>17</v>
      </c>
      <c r="L12" s="10" t="s">
        <v>18</v>
      </c>
      <c r="M12" s="83"/>
      <c r="N12" s="10" t="s">
        <v>19</v>
      </c>
      <c r="O12" s="10" t="s">
        <v>16</v>
      </c>
      <c r="P12" s="10" t="s">
        <v>17</v>
      </c>
      <c r="Q12" s="11" t="s">
        <v>20</v>
      </c>
    </row>
    <row r="13" spans="1:18" ht="15" customHeight="1" thickBot="1">
      <c r="A13" s="5">
        <v>1</v>
      </c>
      <c r="B13" s="17">
        <v>2</v>
      </c>
      <c r="C13" s="1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2">
        <v>17</v>
      </c>
    </row>
    <row r="14" spans="1:18" ht="33.75" customHeight="1" thickBot="1">
      <c r="A14" s="21">
        <v>1</v>
      </c>
      <c r="B14" s="22" t="s">
        <v>21</v>
      </c>
      <c r="C14" s="81" t="s">
        <v>22</v>
      </c>
      <c r="D14" s="82"/>
      <c r="E14" s="23">
        <f>SUM(E19+E26)</f>
        <v>564800</v>
      </c>
      <c r="F14" s="23">
        <f t="shared" ref="F14:Q14" si="0">SUM(F19+F26)</f>
        <v>107312</v>
      </c>
      <c r="G14" s="23">
        <f t="shared" si="0"/>
        <v>457488</v>
      </c>
      <c r="H14" s="23">
        <f t="shared" si="0"/>
        <v>93800</v>
      </c>
      <c r="I14" s="23">
        <f t="shared" si="0"/>
        <v>17822</v>
      </c>
      <c r="J14" s="23">
        <f t="shared" si="0"/>
        <v>0</v>
      </c>
      <c r="K14" s="23">
        <f t="shared" si="0"/>
        <v>0</v>
      </c>
      <c r="L14" s="23">
        <f t="shared" si="0"/>
        <v>17822</v>
      </c>
      <c r="M14" s="23">
        <f t="shared" si="0"/>
        <v>75978</v>
      </c>
      <c r="N14" s="23">
        <f t="shared" si="0"/>
        <v>0</v>
      </c>
      <c r="O14" s="23">
        <f t="shared" si="0"/>
        <v>0</v>
      </c>
      <c r="P14" s="23">
        <f t="shared" si="0"/>
        <v>0</v>
      </c>
      <c r="Q14" s="62">
        <f t="shared" si="0"/>
        <v>75978</v>
      </c>
    </row>
    <row r="15" spans="1:18" s="2" customFormat="1" ht="20.25" customHeight="1">
      <c r="A15" s="33"/>
      <c r="B15" s="18" t="s">
        <v>23</v>
      </c>
      <c r="C15" s="85" t="s">
        <v>47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7"/>
    </row>
    <row r="16" spans="1:18" s="2" customFormat="1" ht="18" customHeight="1">
      <c r="A16" s="7"/>
      <c r="B16" s="19" t="s">
        <v>24</v>
      </c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90"/>
    </row>
    <row r="17" spans="1:17" s="2" customFormat="1" ht="21.75" customHeight="1">
      <c r="A17" s="7"/>
      <c r="B17" s="19" t="s">
        <v>25</v>
      </c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/>
    </row>
    <row r="18" spans="1:17" s="2" customFormat="1" ht="20.25" customHeight="1" thickBot="1">
      <c r="A18" s="43" t="s">
        <v>33</v>
      </c>
      <c r="B18" s="20" t="s">
        <v>45</v>
      </c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3"/>
    </row>
    <row r="19" spans="1:17" s="2" customFormat="1" ht="24" customHeight="1" thickBot="1">
      <c r="A19" s="7"/>
      <c r="B19" s="69" t="s">
        <v>27</v>
      </c>
      <c r="C19" s="70"/>
      <c r="D19" s="71"/>
      <c r="E19" s="72">
        <f>SUM(E20:E21)</f>
        <v>564800</v>
      </c>
      <c r="F19" s="73">
        <f>SUM(F20:F21)</f>
        <v>107312</v>
      </c>
      <c r="G19" s="73">
        <f>SUM(G20:G21)</f>
        <v>457488</v>
      </c>
      <c r="H19" s="73">
        <f>SUM(I19+M19)</f>
        <v>93800</v>
      </c>
      <c r="I19" s="73">
        <f>SUM(J19:L19)</f>
        <v>17822</v>
      </c>
      <c r="J19" s="73"/>
      <c r="K19" s="73"/>
      <c r="L19" s="74">
        <v>17822</v>
      </c>
      <c r="M19" s="73">
        <f>SUM(N19:Q19)</f>
        <v>75978</v>
      </c>
      <c r="N19" s="73"/>
      <c r="O19" s="73"/>
      <c r="P19" s="73"/>
      <c r="Q19" s="75">
        <v>75978</v>
      </c>
    </row>
    <row r="20" spans="1:17" s="2" customFormat="1" ht="24" customHeight="1">
      <c r="A20" s="7"/>
      <c r="B20" s="80" t="s">
        <v>42</v>
      </c>
      <c r="C20" s="98" t="s">
        <v>44</v>
      </c>
      <c r="D20" s="99"/>
      <c r="E20" s="79">
        <f>SUM(F20:G20)</f>
        <v>93800</v>
      </c>
      <c r="F20" s="67">
        <v>17822</v>
      </c>
      <c r="G20" s="67">
        <v>75978</v>
      </c>
      <c r="H20" s="63"/>
      <c r="I20" s="63"/>
      <c r="J20" s="63"/>
      <c r="K20" s="63"/>
      <c r="L20" s="64"/>
      <c r="M20" s="63"/>
      <c r="N20" s="63"/>
      <c r="O20" s="63"/>
      <c r="P20" s="63"/>
      <c r="Q20" s="49"/>
    </row>
    <row r="21" spans="1:17" s="2" customFormat="1" ht="24.75" customHeight="1" thickBot="1">
      <c r="A21" s="34"/>
      <c r="B21" s="38" t="s">
        <v>43</v>
      </c>
      <c r="C21" s="100"/>
      <c r="D21" s="101"/>
      <c r="E21" s="68">
        <f>SUM(F21:G21)</f>
        <v>471000</v>
      </c>
      <c r="F21" s="76">
        <v>89490</v>
      </c>
      <c r="G21" s="76">
        <v>381510</v>
      </c>
      <c r="H21" s="35"/>
      <c r="I21" s="35"/>
      <c r="J21" s="35"/>
      <c r="K21" s="35"/>
      <c r="L21" s="36"/>
      <c r="M21" s="35"/>
      <c r="N21" s="35"/>
      <c r="O21" s="35"/>
      <c r="P21" s="35"/>
      <c r="Q21" s="37"/>
    </row>
    <row r="22" spans="1:17" s="2" customFormat="1" ht="32.25" hidden="1" customHeight="1">
      <c r="A22" s="33"/>
      <c r="B22" s="18" t="s">
        <v>23</v>
      </c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</row>
    <row r="23" spans="1:17" s="2" customFormat="1" ht="30.75" hidden="1" customHeight="1">
      <c r="A23" s="7"/>
      <c r="B23" s="19" t="s">
        <v>24</v>
      </c>
      <c r="C23" s="88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</row>
    <row r="24" spans="1:17" ht="36" hidden="1" customHeight="1">
      <c r="A24" s="7"/>
      <c r="B24" s="19" t="s">
        <v>25</v>
      </c>
      <c r="C24" s="88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90"/>
    </row>
    <row r="25" spans="1:17" ht="20.25" hidden="1" customHeight="1" thickBot="1">
      <c r="A25" s="43" t="s">
        <v>35</v>
      </c>
      <c r="B25" s="20" t="s">
        <v>32</v>
      </c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3"/>
    </row>
    <row r="26" spans="1:17" ht="21" hidden="1" customHeight="1" thickBot="1">
      <c r="A26" s="7"/>
      <c r="B26" s="39" t="s">
        <v>27</v>
      </c>
      <c r="C26" s="129"/>
      <c r="D26" s="132"/>
      <c r="E26" s="32"/>
      <c r="F26" s="8"/>
      <c r="G26" s="8"/>
      <c r="H26" s="8"/>
      <c r="I26" s="8"/>
      <c r="J26" s="8"/>
      <c r="K26" s="8"/>
      <c r="L26" s="9"/>
      <c r="M26" s="8"/>
      <c r="N26" s="8"/>
      <c r="O26" s="8"/>
      <c r="P26" s="8"/>
      <c r="Q26" s="13"/>
    </row>
    <row r="27" spans="1:17" ht="17.25" hidden="1" customHeight="1">
      <c r="A27" s="7"/>
      <c r="B27" s="51">
        <v>2022</v>
      </c>
      <c r="C27" s="130"/>
      <c r="D27" s="133"/>
      <c r="E27" s="52"/>
      <c r="F27" s="50"/>
      <c r="G27" s="50"/>
      <c r="H27" s="63"/>
      <c r="I27" s="63"/>
      <c r="J27" s="63"/>
      <c r="K27" s="63"/>
      <c r="L27" s="64"/>
      <c r="M27" s="63"/>
      <c r="N27" s="63"/>
      <c r="O27" s="63"/>
      <c r="P27" s="63"/>
      <c r="Q27" s="49"/>
    </row>
    <row r="28" spans="1:17" ht="24" hidden="1" customHeight="1">
      <c r="A28" s="7"/>
      <c r="B28" s="127">
        <v>2023</v>
      </c>
      <c r="C28" s="130"/>
      <c r="D28" s="133"/>
      <c r="E28" s="108"/>
      <c r="F28" s="108"/>
      <c r="G28" s="108"/>
      <c r="H28" s="63"/>
      <c r="I28" s="63"/>
      <c r="J28" s="63"/>
      <c r="K28" s="63"/>
      <c r="L28" s="64"/>
      <c r="M28" s="63"/>
      <c r="N28" s="63"/>
      <c r="O28" s="63"/>
      <c r="P28" s="63"/>
      <c r="Q28" s="49"/>
    </row>
    <row r="29" spans="1:17" ht="6" hidden="1" customHeight="1" thickBot="1">
      <c r="A29" s="34"/>
      <c r="B29" s="128"/>
      <c r="C29" s="131"/>
      <c r="D29" s="134"/>
      <c r="E29" s="109"/>
      <c r="F29" s="109"/>
      <c r="G29" s="109"/>
      <c r="H29" s="35"/>
      <c r="I29" s="35"/>
      <c r="J29" s="35"/>
      <c r="K29" s="35"/>
      <c r="L29" s="36"/>
      <c r="M29" s="35"/>
      <c r="N29" s="35"/>
      <c r="O29" s="35"/>
      <c r="P29" s="35"/>
      <c r="Q29" s="37"/>
    </row>
    <row r="30" spans="1:17" ht="66.75" hidden="1" customHeight="1">
      <c r="A30" s="7"/>
      <c r="B30" s="45"/>
      <c r="C30" s="46"/>
      <c r="D30" s="47"/>
      <c r="E30" s="48"/>
      <c r="F30" s="48"/>
      <c r="G30" s="48"/>
      <c r="H30" s="63"/>
      <c r="I30" s="63"/>
      <c r="J30" s="63"/>
      <c r="K30" s="63"/>
      <c r="L30" s="64"/>
      <c r="M30" s="63"/>
      <c r="N30" s="63"/>
      <c r="O30" s="63"/>
      <c r="P30" s="63"/>
      <c r="Q30" s="49"/>
    </row>
    <row r="31" spans="1:17" ht="36" customHeight="1" thickBot="1">
      <c r="A31" s="77">
        <v>2</v>
      </c>
      <c r="B31" s="22" t="s">
        <v>28</v>
      </c>
      <c r="C31" s="106" t="s">
        <v>22</v>
      </c>
      <c r="D31" s="107"/>
      <c r="E31" s="78">
        <f>SUM(E36+E43+E50)</f>
        <v>946067</v>
      </c>
      <c r="F31" s="78">
        <f t="shared" ref="F31:Q31" si="1">SUM(F36+F43+F50)</f>
        <v>169708</v>
      </c>
      <c r="G31" s="78">
        <f t="shared" si="1"/>
        <v>776359</v>
      </c>
      <c r="H31" s="78">
        <f t="shared" si="1"/>
        <v>719787</v>
      </c>
      <c r="I31" s="78">
        <f t="shared" si="1"/>
        <v>127491</v>
      </c>
      <c r="J31" s="78">
        <f t="shared" si="1"/>
        <v>0</v>
      </c>
      <c r="K31" s="78">
        <f t="shared" si="1"/>
        <v>0</v>
      </c>
      <c r="L31" s="78">
        <f t="shared" si="1"/>
        <v>127491</v>
      </c>
      <c r="M31" s="78">
        <f t="shared" si="1"/>
        <v>592296</v>
      </c>
      <c r="N31" s="78">
        <f t="shared" si="1"/>
        <v>0</v>
      </c>
      <c r="O31" s="78">
        <f t="shared" si="1"/>
        <v>0</v>
      </c>
      <c r="P31" s="78">
        <f t="shared" si="1"/>
        <v>0</v>
      </c>
      <c r="Q31" s="78">
        <f t="shared" si="1"/>
        <v>592296</v>
      </c>
    </row>
    <row r="32" spans="1:17" ht="24.75" customHeight="1">
      <c r="A32" s="110" t="s">
        <v>36</v>
      </c>
      <c r="B32" s="25" t="s">
        <v>23</v>
      </c>
      <c r="C32" s="118" t="s">
        <v>38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</row>
    <row r="33" spans="1:17" ht="21.75" customHeight="1">
      <c r="A33" s="111"/>
      <c r="B33" s="14" t="s">
        <v>24</v>
      </c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</row>
    <row r="34" spans="1:17" ht="21" customHeight="1">
      <c r="A34" s="111"/>
      <c r="B34" s="14" t="s">
        <v>25</v>
      </c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</row>
    <row r="35" spans="1:17" ht="19.5" customHeight="1" thickBot="1">
      <c r="A35" s="111"/>
      <c r="B35" s="15" t="s">
        <v>26</v>
      </c>
      <c r="C35" s="124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6"/>
    </row>
    <row r="36" spans="1:17" ht="27" customHeight="1" thickBot="1">
      <c r="A36" s="111"/>
      <c r="B36" s="24" t="s">
        <v>27</v>
      </c>
      <c r="C36" s="113"/>
      <c r="D36" s="114"/>
      <c r="E36" s="29">
        <f>SUM(E37:E38)</f>
        <v>405468</v>
      </c>
      <c r="F36" s="29">
        <f t="shared" ref="F36:G36" si="2">SUM(F37:F38)</f>
        <v>70876</v>
      </c>
      <c r="G36" s="29">
        <f t="shared" si="2"/>
        <v>334592</v>
      </c>
      <c r="H36" s="30">
        <f>SUM(I36+M36)</f>
        <v>405468</v>
      </c>
      <c r="I36" s="29">
        <f>SUM(J36:L36)</f>
        <v>70876</v>
      </c>
      <c r="J36" s="29">
        <v>0</v>
      </c>
      <c r="K36" s="29">
        <v>0</v>
      </c>
      <c r="L36" s="29">
        <v>70876</v>
      </c>
      <c r="M36" s="29">
        <f>SUM(N36:Q36)</f>
        <v>334592</v>
      </c>
      <c r="N36" s="29"/>
      <c r="O36" s="29"/>
      <c r="P36" s="29"/>
      <c r="Q36" s="55">
        <v>334592</v>
      </c>
    </row>
    <row r="37" spans="1:17" ht="25.5" customHeight="1">
      <c r="A37" s="53"/>
      <c r="B37" s="59" t="s">
        <v>34</v>
      </c>
      <c r="C37" s="98" t="s">
        <v>41</v>
      </c>
      <c r="D37" s="99"/>
      <c r="E37" s="60">
        <v>405468</v>
      </c>
      <c r="F37" s="60">
        <v>70876</v>
      </c>
      <c r="G37" s="60">
        <v>334592</v>
      </c>
      <c r="H37" s="57"/>
      <c r="I37" s="58"/>
      <c r="J37" s="58"/>
      <c r="K37" s="58"/>
      <c r="L37" s="58"/>
      <c r="M37" s="58"/>
      <c r="N37" s="58"/>
      <c r="O37" s="58"/>
      <c r="P37" s="58"/>
      <c r="Q37" s="65"/>
    </row>
    <row r="38" spans="1:17" ht="27.75" customHeight="1" thickBot="1">
      <c r="A38" s="44"/>
      <c r="B38" s="54" t="s">
        <v>37</v>
      </c>
      <c r="C38" s="100"/>
      <c r="D38" s="101"/>
      <c r="E38" s="56">
        <v>0</v>
      </c>
      <c r="F38" s="56">
        <v>0</v>
      </c>
      <c r="G38" s="56">
        <v>0</v>
      </c>
      <c r="H38" s="115"/>
      <c r="I38" s="116"/>
      <c r="J38" s="116"/>
      <c r="K38" s="116"/>
      <c r="L38" s="116"/>
      <c r="M38" s="116"/>
      <c r="N38" s="116"/>
      <c r="O38" s="116"/>
      <c r="P38" s="116"/>
      <c r="Q38" s="117"/>
    </row>
    <row r="39" spans="1:17" ht="19.5" customHeight="1">
      <c r="A39" s="110" t="s">
        <v>39</v>
      </c>
      <c r="B39" s="25" t="s">
        <v>23</v>
      </c>
      <c r="C39" s="118" t="s">
        <v>40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20"/>
    </row>
    <row r="40" spans="1:17" ht="18" customHeight="1">
      <c r="A40" s="111"/>
      <c r="B40" s="14" t="s">
        <v>24</v>
      </c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3"/>
    </row>
    <row r="41" spans="1:17" ht="20.25" customHeight="1">
      <c r="A41" s="111"/>
      <c r="B41" s="14" t="s">
        <v>25</v>
      </c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3"/>
    </row>
    <row r="42" spans="1:17" ht="19.5" customHeight="1" thickBot="1">
      <c r="A42" s="111"/>
      <c r="B42" s="15" t="s">
        <v>26</v>
      </c>
      <c r="C42" s="124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</row>
    <row r="43" spans="1:17" ht="24.75" customHeight="1" thickBot="1">
      <c r="A43" s="111"/>
      <c r="B43" s="24" t="s">
        <v>27</v>
      </c>
      <c r="C43" s="113"/>
      <c r="D43" s="114"/>
      <c r="E43" s="29">
        <f>SUM(E44:E45)</f>
        <v>255399</v>
      </c>
      <c r="F43" s="29">
        <f>SUM(F44:F45)</f>
        <v>44644</v>
      </c>
      <c r="G43" s="29">
        <f>SUM(G44:G45)</f>
        <v>210755</v>
      </c>
      <c r="H43" s="30">
        <f>SUM(I43+M43)</f>
        <v>204319</v>
      </c>
      <c r="I43" s="29">
        <f>SUM(J43:L43)</f>
        <v>35715</v>
      </c>
      <c r="J43" s="29"/>
      <c r="K43" s="29"/>
      <c r="L43" s="29">
        <v>35715</v>
      </c>
      <c r="M43" s="29">
        <f>SUM(N43:Q43)</f>
        <v>168604</v>
      </c>
      <c r="N43" s="29"/>
      <c r="O43" s="29"/>
      <c r="P43" s="29"/>
      <c r="Q43" s="55">
        <v>168604</v>
      </c>
    </row>
    <row r="44" spans="1:17" ht="24.75" customHeight="1">
      <c r="A44" s="111"/>
      <c r="B44" s="59" t="s">
        <v>34</v>
      </c>
      <c r="C44" s="98" t="s">
        <v>41</v>
      </c>
      <c r="D44" s="99"/>
      <c r="E44" s="66">
        <f>SUM(F44:G44)</f>
        <v>204319</v>
      </c>
      <c r="F44" s="66">
        <v>35715</v>
      </c>
      <c r="G44" s="66">
        <v>168604</v>
      </c>
      <c r="H44" s="57"/>
      <c r="I44" s="58"/>
      <c r="J44" s="58"/>
      <c r="K44" s="58"/>
      <c r="L44" s="58"/>
      <c r="M44" s="58"/>
      <c r="N44" s="58"/>
      <c r="O44" s="58"/>
      <c r="P44" s="58"/>
      <c r="Q44" s="65"/>
    </row>
    <row r="45" spans="1:17" ht="27" customHeight="1" thickBot="1">
      <c r="A45" s="112"/>
      <c r="B45" s="54" t="s">
        <v>37</v>
      </c>
      <c r="C45" s="100"/>
      <c r="D45" s="101"/>
      <c r="E45" s="61">
        <f>SUM(F45:G45)</f>
        <v>51080</v>
      </c>
      <c r="F45" s="61">
        <v>8929</v>
      </c>
      <c r="G45" s="56">
        <v>42151</v>
      </c>
      <c r="H45" s="115"/>
      <c r="I45" s="116"/>
      <c r="J45" s="116"/>
      <c r="K45" s="116"/>
      <c r="L45" s="116"/>
      <c r="M45" s="116"/>
      <c r="N45" s="116"/>
      <c r="O45" s="116"/>
      <c r="P45" s="116"/>
      <c r="Q45" s="117"/>
    </row>
    <row r="46" spans="1:17" ht="19.5" customHeight="1">
      <c r="A46" s="110" t="s">
        <v>46</v>
      </c>
      <c r="B46" s="25" t="s">
        <v>23</v>
      </c>
      <c r="C46" s="85" t="s">
        <v>48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7"/>
    </row>
    <row r="47" spans="1:17" ht="19.5" customHeight="1">
      <c r="A47" s="111"/>
      <c r="B47" s="14" t="s">
        <v>24</v>
      </c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0"/>
    </row>
    <row r="48" spans="1:17" ht="20.25" customHeight="1">
      <c r="A48" s="111"/>
      <c r="B48" s="14" t="s">
        <v>25</v>
      </c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0"/>
    </row>
    <row r="49" spans="1:17" ht="23.25" customHeight="1" thickBot="1">
      <c r="A49" s="111"/>
      <c r="B49" s="15" t="s">
        <v>26</v>
      </c>
      <c r="C49" s="9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3"/>
    </row>
    <row r="50" spans="1:17" ht="27" customHeight="1" thickBot="1">
      <c r="A50" s="111"/>
      <c r="B50" s="24" t="s">
        <v>27</v>
      </c>
      <c r="C50" s="113"/>
      <c r="D50" s="114"/>
      <c r="E50" s="29">
        <f>SUM(E51:E52)</f>
        <v>285200</v>
      </c>
      <c r="F50" s="29">
        <f>SUM(F51:F52)</f>
        <v>54188</v>
      </c>
      <c r="G50" s="29">
        <f>SUM(G51:G52)</f>
        <v>231012</v>
      </c>
      <c r="H50" s="30">
        <f>SUM(I50+M50)</f>
        <v>110000</v>
      </c>
      <c r="I50" s="29">
        <f>SUM(J50:L50)</f>
        <v>20900</v>
      </c>
      <c r="J50" s="29"/>
      <c r="K50" s="29"/>
      <c r="L50" s="29">
        <v>20900</v>
      </c>
      <c r="M50" s="29">
        <f>SUM(N50:Q50)</f>
        <v>89100</v>
      </c>
      <c r="N50" s="29"/>
      <c r="O50" s="29"/>
      <c r="P50" s="29"/>
      <c r="Q50" s="55">
        <v>89100</v>
      </c>
    </row>
    <row r="51" spans="1:17" ht="27" customHeight="1">
      <c r="A51" s="111"/>
      <c r="B51" s="59" t="s">
        <v>34</v>
      </c>
      <c r="C51" s="98" t="s">
        <v>44</v>
      </c>
      <c r="D51" s="99"/>
      <c r="E51" s="66">
        <f>SUM(F51:G51)</f>
        <v>110000</v>
      </c>
      <c r="F51" s="66">
        <v>20900</v>
      </c>
      <c r="G51" s="66">
        <v>89100</v>
      </c>
      <c r="H51" s="57"/>
      <c r="I51" s="58"/>
      <c r="J51" s="58"/>
      <c r="K51" s="58"/>
      <c r="L51" s="58"/>
      <c r="M51" s="58"/>
      <c r="N51" s="58"/>
      <c r="O51" s="58"/>
      <c r="P51" s="58"/>
      <c r="Q51" s="65"/>
    </row>
    <row r="52" spans="1:17" ht="27" customHeight="1" thickBot="1">
      <c r="A52" s="112"/>
      <c r="B52" s="54" t="s">
        <v>37</v>
      </c>
      <c r="C52" s="100"/>
      <c r="D52" s="101"/>
      <c r="E52" s="61">
        <f>SUM(F52:G52)</f>
        <v>175200</v>
      </c>
      <c r="F52" s="61">
        <v>33288</v>
      </c>
      <c r="G52" s="56">
        <v>141912</v>
      </c>
      <c r="H52" s="115"/>
      <c r="I52" s="116"/>
      <c r="J52" s="116"/>
      <c r="K52" s="116"/>
      <c r="L52" s="116"/>
      <c r="M52" s="116"/>
      <c r="N52" s="116"/>
      <c r="O52" s="116"/>
      <c r="P52" s="116"/>
      <c r="Q52" s="117"/>
    </row>
    <row r="53" spans="1:17" ht="15.75" thickBot="1">
      <c r="A53" s="102" t="s">
        <v>29</v>
      </c>
      <c r="B53" s="103"/>
      <c r="C53" s="104" t="s">
        <v>22</v>
      </c>
      <c r="D53" s="105"/>
      <c r="E53" s="26">
        <f t="shared" ref="E53:Q53" si="3">SUM(E14+E31)</f>
        <v>1510867</v>
      </c>
      <c r="F53" s="26">
        <f t="shared" si="3"/>
        <v>277020</v>
      </c>
      <c r="G53" s="26">
        <f t="shared" si="3"/>
        <v>1233847</v>
      </c>
      <c r="H53" s="26">
        <f t="shared" si="3"/>
        <v>813587</v>
      </c>
      <c r="I53" s="26">
        <f t="shared" si="3"/>
        <v>145313</v>
      </c>
      <c r="J53" s="26">
        <f t="shared" si="3"/>
        <v>0</v>
      </c>
      <c r="K53" s="26">
        <f t="shared" si="3"/>
        <v>0</v>
      </c>
      <c r="L53" s="26">
        <f t="shared" si="3"/>
        <v>145313</v>
      </c>
      <c r="M53" s="26">
        <f t="shared" si="3"/>
        <v>668274</v>
      </c>
      <c r="N53" s="26">
        <f t="shared" si="3"/>
        <v>0</v>
      </c>
      <c r="O53" s="26">
        <f t="shared" si="3"/>
        <v>0</v>
      </c>
      <c r="P53" s="26">
        <f t="shared" si="3"/>
        <v>0</v>
      </c>
      <c r="Q53" s="27">
        <f t="shared" si="3"/>
        <v>668274</v>
      </c>
    </row>
    <row r="54" spans="1:17" ht="15">
      <c r="A54" s="40" t="s">
        <v>30</v>
      </c>
      <c r="B54" s="41"/>
      <c r="C54" s="40"/>
      <c r="D54" s="40"/>
      <c r="E54" s="40"/>
      <c r="F54" s="40"/>
      <c r="G54" s="40"/>
      <c r="H54" s="40"/>
      <c r="I54" s="40"/>
      <c r="J54" s="40"/>
      <c r="K54" s="42"/>
      <c r="L54" s="42"/>
      <c r="M54" s="4"/>
      <c r="N54" s="4"/>
      <c r="O54" s="4"/>
      <c r="P54" s="4"/>
      <c r="Q54" s="4"/>
    </row>
    <row r="55" spans="1:17" ht="15">
      <c r="A55" s="42" t="s">
        <v>31</v>
      </c>
      <c r="B55" s="40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"/>
      <c r="N55" s="4"/>
      <c r="O55" s="4"/>
      <c r="P55" s="4"/>
      <c r="Q55" s="4"/>
    </row>
    <row r="58" spans="1:17">
      <c r="I58" s="3"/>
    </row>
  </sheetData>
  <sheetProtection selectLockedCells="1" selectUnlockedCells="1"/>
  <mergeCells count="49">
    <mergeCell ref="N1:Q1"/>
    <mergeCell ref="A2:Q2"/>
    <mergeCell ref="H7:Q7"/>
    <mergeCell ref="A4:Q4"/>
    <mergeCell ref="E7:E12"/>
    <mergeCell ref="I10:L10"/>
    <mergeCell ref="J11:L11"/>
    <mergeCell ref="N11:Q11"/>
    <mergeCell ref="H9:H12"/>
    <mergeCell ref="A7:A12"/>
    <mergeCell ref="B7:B12"/>
    <mergeCell ref="M10:Q10"/>
    <mergeCell ref="F7:G7"/>
    <mergeCell ref="H8:Q8"/>
    <mergeCell ref="D7:D12"/>
    <mergeCell ref="F28:F29"/>
    <mergeCell ref="G28:G29"/>
    <mergeCell ref="B28:B29"/>
    <mergeCell ref="A39:A45"/>
    <mergeCell ref="C39:Q42"/>
    <mergeCell ref="C43:D43"/>
    <mergeCell ref="H45:Q45"/>
    <mergeCell ref="A32:A36"/>
    <mergeCell ref="C26:C29"/>
    <mergeCell ref="D26:D29"/>
    <mergeCell ref="C20:D21"/>
    <mergeCell ref="A53:B53"/>
    <mergeCell ref="C53:D53"/>
    <mergeCell ref="C31:D31"/>
    <mergeCell ref="E28:E29"/>
    <mergeCell ref="C22:Q25"/>
    <mergeCell ref="A46:A52"/>
    <mergeCell ref="C46:Q49"/>
    <mergeCell ref="C50:D50"/>
    <mergeCell ref="C51:D52"/>
    <mergeCell ref="H52:Q52"/>
    <mergeCell ref="C32:Q35"/>
    <mergeCell ref="C36:D36"/>
    <mergeCell ref="H38:Q38"/>
    <mergeCell ref="C37:D38"/>
    <mergeCell ref="C44:D45"/>
    <mergeCell ref="C14:D14"/>
    <mergeCell ref="F8:F12"/>
    <mergeCell ref="C15:Q18"/>
    <mergeCell ref="G8:G12"/>
    <mergeCell ref="C7:C12"/>
    <mergeCell ref="I11:I12"/>
    <mergeCell ref="M11:M12"/>
    <mergeCell ref="I9:Q9"/>
  </mergeCells>
  <phoneticPr fontId="0" type="noConversion"/>
  <pageMargins left="0.70866141732283472" right="0.70866141732283472" top="0.98425196850393704" bottom="0.70866141732283472" header="0" footer="0"/>
  <pageSetup paperSize="9" scale="72" firstPageNumber="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2024-06-21T07:03:02Z</cp:lastPrinted>
  <dcterms:created xsi:type="dcterms:W3CDTF">2020-04-20T09:48:22Z</dcterms:created>
  <dcterms:modified xsi:type="dcterms:W3CDTF">2024-06-21T07:07:32Z</dcterms:modified>
</cp:coreProperties>
</file>