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zal_NR-6_URP" sheetId="1" r:id="rId1"/>
  </sheets>
  <definedNames>
    <definedName name="_xlnm.Print_Area" localSheetId="0">'zal_NR-6_URP'!$A$1:$J$80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<sst xmlns="http://schemas.openxmlformats.org/spreadsheetml/2006/main" count="17" uniqueCount="17">
  <si>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</si>
  <si>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</si>
  <si>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</si>
  <si>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</si>
  <si>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</si>
  <si>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</si>
  <si>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</si>
  <si>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</si>
  <si>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</si>
  <si>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</si>
  <si>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</si>
  <si>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</si>
  <si>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</si>
  <si>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</si>
  <si>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r>
      <t xml:space="preserve">Załącznik nr 6 </t>
    </r>
    <r>
      <rPr>
        <sz val="11"/>
        <rFont val="Times New Roman"/>
        <family val="1"/>
      </rPr>
      <t>do Uchwały Rady Powiatu</t>
    </r>
  </si>
  <si>
    <t>(umów) między jednostkami samorządu terytorialnego w 2024 r.</t>
  </si>
  <si>
    <t xml:space="preserve"> Braniewskiego Nr III/18/24 z dnia 21 czerwca 2024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</si>
</sst>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hair"/>
    </border>
    <border>
      <left style="thin">
        <color indexed="8"/>
      </left>
      <right style="dashed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medium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 style="hair"/>
      <bottom style="hair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3" fontId="20" fillId="24" borderId="14" xfId="0" applyNumberFormat="1" applyFont="1" applyFill="1" applyBorder="1" applyAlignment="1">
      <alignment horizontal="right" vertical="center"/>
    </xf>
    <xf numFmtId="3" fontId="20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7" xfId="0" applyNumberFormat="1" applyFont="1" applyFill="1" applyBorder="1" applyAlignment="1">
      <alignment horizontal="lef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0" fillId="24" borderId="19" xfId="0" applyFont="1" applyFill="1" applyBorder="1" applyAlignment="1">
      <alignment horizontal="center" vertical="center"/>
    </xf>
    <xf numFmtId="3" fontId="20" fillId="24" borderId="19" xfId="0" applyNumberFormat="1" applyFont="1" applyFill="1" applyBorder="1" applyAlignment="1">
      <alignment horizontal="right" vertical="center"/>
    </xf>
    <xf numFmtId="3" fontId="20" fillId="24" borderId="19" xfId="0" applyNumberFormat="1" applyFont="1" applyFill="1" applyBorder="1" applyAlignment="1">
      <alignment vertical="center"/>
    </xf>
    <xf numFmtId="3" fontId="20" fillId="24" borderId="20" xfId="0" applyNumberFormat="1" applyFont="1" applyFill="1" applyBorder="1" applyAlignment="1">
      <alignment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3" fontId="21" fillId="24" borderId="22" xfId="0" applyNumberFormat="1" applyFont="1" applyFill="1" applyBorder="1" applyAlignment="1">
      <alignment horizontal="right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3" fontId="20" fillId="24" borderId="24" xfId="0" applyNumberFormat="1" applyFont="1" applyFill="1" applyBorder="1" applyAlignment="1">
      <alignment horizontal="right"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0" fillId="24" borderId="26" xfId="0" applyNumberFormat="1" applyFont="1" applyFill="1" applyBorder="1" applyAlignment="1">
      <alignment horizontal="right" vertical="center"/>
    </xf>
    <xf numFmtId="3" fontId="20" fillId="24" borderId="16" xfId="0" applyNumberFormat="1" applyFont="1" applyFill="1" applyBorder="1" applyAlignment="1">
      <alignment vertical="center"/>
    </xf>
    <xf numFmtId="3" fontId="20" fillId="24" borderId="27" xfId="0" applyNumberFormat="1" applyFont="1" applyFill="1" applyBorder="1" applyAlignment="1">
      <alignment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3" fontId="21" fillId="24" borderId="30" xfId="0" applyNumberFormat="1" applyFont="1" applyFill="1" applyBorder="1" applyAlignment="1">
      <alignment vertical="center"/>
    </xf>
    <xf numFmtId="0" fontId="21" fillId="24" borderId="31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vertical="center"/>
    </xf>
    <xf numFmtId="3" fontId="20" fillId="24" borderId="18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3" fontId="20" fillId="24" borderId="33" xfId="0" applyNumberFormat="1" applyFont="1" applyFill="1" applyBorder="1" applyAlignment="1">
      <alignment vertical="center"/>
    </xf>
    <xf numFmtId="3" fontId="20" fillId="24" borderId="34" xfId="0" applyNumberFormat="1" applyFont="1" applyFill="1" applyBorder="1" applyAlignment="1">
      <alignment horizontal="center" vertical="center"/>
    </xf>
    <xf numFmtId="3" fontId="21" fillId="24" borderId="14" xfId="0" applyNumberFormat="1" applyFont="1" applyFill="1" applyBorder="1" applyAlignment="1">
      <alignment vertical="center"/>
    </xf>
    <xf numFmtId="3" fontId="21" fillId="24" borderId="15" xfId="0" applyNumberFormat="1" applyFont="1" applyFill="1" applyBorder="1" applyAlignment="1">
      <alignment vertical="center"/>
    </xf>
    <xf numFmtId="3" fontId="20" fillId="24" borderId="20" xfId="0" applyNumberFormat="1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vertical="center"/>
    </xf>
    <xf numFmtId="0" fontId="20" fillId="24" borderId="13" xfId="0" applyFont="1" applyFill="1" applyBorder="1" applyAlignment="1">
      <alignment/>
    </xf>
    <xf numFmtId="0" fontId="20" fillId="24" borderId="31" xfId="0" applyFont="1" applyFill="1" applyBorder="1" applyAlignment="1">
      <alignment vertical="center"/>
    </xf>
    <xf numFmtId="3" fontId="20" fillId="24" borderId="31" xfId="0" applyNumberFormat="1" applyFont="1" applyFill="1" applyBorder="1" applyAlignment="1">
      <alignment vertical="center"/>
    </xf>
    <xf numFmtId="3" fontId="20" fillId="24" borderId="35" xfId="0" applyNumberFormat="1" applyFont="1" applyFill="1" applyBorder="1" applyAlignment="1">
      <alignment vertical="center"/>
    </xf>
    <xf numFmtId="0" fontId="20" fillId="24" borderId="16" xfId="0" applyFont="1" applyFill="1" applyBorder="1" applyAlignment="1">
      <alignment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3" fontId="20" fillId="24" borderId="37" xfId="0" applyNumberFormat="1" applyFont="1" applyFill="1" applyBorder="1" applyAlignment="1">
      <alignment vertical="center"/>
    </xf>
    <xf numFmtId="0" fontId="20" fillId="24" borderId="25" xfId="0" applyFont="1" applyFill="1" applyBorder="1" applyAlignment="1">
      <alignment horizontal="center" vertical="center"/>
    </xf>
    <xf numFmtId="3" fontId="20" fillId="24" borderId="25" xfId="0" applyNumberFormat="1" applyFont="1" applyFill="1" applyBorder="1" applyAlignment="1">
      <alignment horizontal="right" vertical="center"/>
    </xf>
    <xf numFmtId="3" fontId="20" fillId="24" borderId="25" xfId="0" applyNumberFormat="1" applyFont="1" applyFill="1" applyBorder="1" applyAlignment="1">
      <alignment vertical="center"/>
    </xf>
    <xf numFmtId="3" fontId="20" fillId="24" borderId="38" xfId="0" applyNumberFormat="1" applyFont="1" applyFill="1" applyBorder="1" applyAlignment="1">
      <alignment vertical="center"/>
    </xf>
    <xf numFmtId="0" fontId="21" fillId="24" borderId="39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3" fontId="20" fillId="24" borderId="39" xfId="0" applyNumberFormat="1" applyFont="1" applyFill="1" applyBorder="1" applyAlignment="1">
      <alignment horizontal="right" vertical="center"/>
    </xf>
    <xf numFmtId="0" fontId="21" fillId="24" borderId="40" xfId="0" applyFont="1" applyFill="1" applyBorder="1" applyAlignment="1">
      <alignment horizontal="center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41" xfId="0" applyFont="1" applyFill="1" applyBorder="1" applyAlignment="1">
      <alignment horizontal="center" vertical="center"/>
    </xf>
    <xf numFmtId="3" fontId="20" fillId="24" borderId="41" xfId="0" applyNumberFormat="1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horizontal="center" vertical="center"/>
    </xf>
    <xf numFmtId="3" fontId="20" fillId="24" borderId="43" xfId="0" applyNumberFormat="1" applyFont="1" applyFill="1" applyBorder="1" applyAlignment="1">
      <alignment horizontal="right" vertical="center"/>
    </xf>
    <xf numFmtId="3" fontId="20" fillId="24" borderId="37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horizontal="right" vertical="center"/>
    </xf>
    <xf numFmtId="3" fontId="20" fillId="24" borderId="45" xfId="0" applyNumberFormat="1" applyFont="1" applyFill="1" applyBorder="1" applyAlignment="1">
      <alignment horizontal="right" vertical="center"/>
    </xf>
    <xf numFmtId="0" fontId="21" fillId="24" borderId="46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3" fontId="21" fillId="24" borderId="46" xfId="0" applyNumberFormat="1" applyFont="1" applyFill="1" applyBorder="1" applyAlignment="1">
      <alignment horizontal="right" vertical="center"/>
    </xf>
    <xf numFmtId="0" fontId="21" fillId="24" borderId="47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vertical="center"/>
    </xf>
    <xf numFmtId="0" fontId="20" fillId="24" borderId="41" xfId="0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vertical="center"/>
    </xf>
    <xf numFmtId="0" fontId="20" fillId="24" borderId="36" xfId="0" applyFont="1" applyFill="1" applyBorder="1" applyAlignment="1">
      <alignment horizontal="center" vertical="center"/>
    </xf>
    <xf numFmtId="3" fontId="20" fillId="24" borderId="36" xfId="0" applyNumberFormat="1" applyFont="1" applyFill="1" applyBorder="1" applyAlignment="1">
      <alignment horizontal="right" vertical="center"/>
    </xf>
    <xf numFmtId="3" fontId="21" fillId="24" borderId="45" xfId="0" applyNumberFormat="1" applyFont="1" applyFill="1" applyBorder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3" fontId="20" fillId="24" borderId="27" xfId="0" applyNumberFormat="1" applyFont="1" applyFill="1" applyBorder="1" applyAlignment="1">
      <alignment horizontal="center" vertical="center"/>
    </xf>
    <xf numFmtId="3" fontId="21" fillId="24" borderId="49" xfId="0" applyNumberFormat="1" applyFont="1" applyFill="1" applyBorder="1" applyAlignment="1">
      <alignment horizontal="right" vertical="center"/>
    </xf>
    <xf numFmtId="3" fontId="20" fillId="24" borderId="50" xfId="0" applyNumberFormat="1" applyFont="1" applyFill="1" applyBorder="1" applyAlignment="1">
      <alignment horizontal="right" vertical="center"/>
    </xf>
    <xf numFmtId="3" fontId="21" fillId="24" borderId="51" xfId="0" applyNumberFormat="1" applyFont="1" applyFill="1" applyBorder="1" applyAlignment="1">
      <alignment vertical="center"/>
    </xf>
    <xf numFmtId="3" fontId="21" fillId="24" borderId="52" xfId="0" applyNumberFormat="1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3" fontId="20" fillId="25" borderId="19" xfId="0" applyNumberFormat="1" applyFont="1" applyFill="1" applyBorder="1" applyAlignment="1">
      <alignment vertical="center"/>
    </xf>
    <xf numFmtId="0" fontId="21" fillId="24" borderId="53" xfId="0" applyFont="1" applyFill="1" applyBorder="1" applyAlignment="1">
      <alignment horizontal="center" vertical="center"/>
    </xf>
    <xf numFmtId="3" fontId="21" fillId="24" borderId="22" xfId="0" applyNumberFormat="1" applyFont="1" applyFill="1" applyBorder="1" applyAlignment="1">
      <alignment vertical="center"/>
    </xf>
    <xf numFmtId="3" fontId="21" fillId="24" borderId="45" xfId="0" applyNumberFormat="1" applyFont="1" applyFill="1" applyBorder="1" applyAlignment="1">
      <alignment vertical="center"/>
    </xf>
    <xf numFmtId="0" fontId="20" fillId="24" borderId="54" xfId="0" applyFont="1" applyFill="1" applyBorder="1" applyAlignment="1">
      <alignment horizontal="center" vertical="center"/>
    </xf>
    <xf numFmtId="3" fontId="20" fillId="24" borderId="55" xfId="0" applyNumberFormat="1" applyFont="1" applyFill="1" applyBorder="1" applyAlignment="1">
      <alignment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56" xfId="0" applyNumberFormat="1" applyFont="1" applyFill="1" applyBorder="1" applyAlignment="1">
      <alignment horizontal="center" vertical="center"/>
    </xf>
    <xf numFmtId="3" fontId="20" fillId="24" borderId="57" xfId="0" applyNumberFormat="1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vertical="center"/>
    </xf>
    <xf numFmtId="3" fontId="20" fillId="24" borderId="59" xfId="0" applyNumberFormat="1" applyFont="1" applyFill="1" applyBorder="1" applyAlignment="1">
      <alignment horizontal="center" vertical="center"/>
    </xf>
    <xf numFmtId="3" fontId="20" fillId="24" borderId="60" xfId="0" applyNumberFormat="1" applyFont="1" applyFill="1" applyBorder="1" applyAlignment="1">
      <alignment vertical="center"/>
    </xf>
    <xf numFmtId="0" fontId="20" fillId="24" borderId="58" xfId="0" applyFont="1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center" vertical="center"/>
    </xf>
    <xf numFmtId="3" fontId="20" fillId="24" borderId="61" xfId="0" applyNumberFormat="1" applyFont="1" applyFill="1" applyBorder="1" applyAlignment="1">
      <alignment vertical="center"/>
    </xf>
    <xf numFmtId="3" fontId="20" fillId="24" borderId="62" xfId="0" applyNumberFormat="1" applyFont="1" applyFill="1" applyBorder="1" applyAlignment="1">
      <alignment vertical="center"/>
    </xf>
    <xf numFmtId="3" fontId="20" fillId="24" borderId="63" xfId="0" applyNumberFormat="1" applyFont="1" applyFill="1" applyBorder="1" applyAlignment="1">
      <alignment horizontal="center" vertical="center"/>
    </xf>
    <xf numFmtId="3" fontId="20" fillId="24" borderId="64" xfId="0" applyNumberFormat="1" applyFont="1" applyFill="1" applyBorder="1" applyAlignment="1">
      <alignment horizontal="center" vertical="center"/>
    </xf>
    <xf numFmtId="3" fontId="20" fillId="24" borderId="65" xfId="0" applyNumberFormat="1" applyFont="1" applyFill="1" applyBorder="1" applyAlignment="1">
      <alignment vertical="center"/>
    </xf>
    <xf numFmtId="3" fontId="21" fillId="6" borderId="66" xfId="0" applyNumberFormat="1" applyFont="1" applyFill="1" applyBorder="1" applyAlignment="1">
      <alignment horizontal="right" vertical="center"/>
    </xf>
    <xf numFmtId="3" fontId="21" fillId="6" borderId="67" xfId="0" applyNumberFormat="1" applyFont="1" applyFill="1" applyBorder="1" applyAlignment="1">
      <alignment horizontal="right" vertical="center"/>
    </xf>
    <xf numFmtId="3" fontId="20" fillId="24" borderId="36" xfId="0" applyNumberFormat="1" applyFont="1" applyFill="1" applyBorder="1" applyAlignment="1">
      <alignment vertical="center"/>
    </xf>
    <xf numFmtId="3" fontId="20" fillId="24" borderId="50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vertical="center"/>
    </xf>
    <xf numFmtId="3" fontId="21" fillId="24" borderId="12" xfId="0" applyNumberFormat="1" applyFont="1" applyFill="1" applyBorder="1" applyAlignment="1">
      <alignment vertical="center"/>
    </xf>
    <xf numFmtId="3" fontId="21" fillId="24" borderId="68" xfId="0" applyNumberFormat="1" applyFont="1" applyFill="1" applyBorder="1" applyAlignment="1">
      <alignment vertical="center"/>
    </xf>
    <xf numFmtId="3" fontId="20" fillId="24" borderId="69" xfId="0" applyNumberFormat="1" applyFont="1" applyFill="1" applyBorder="1" applyAlignment="1">
      <alignment vertical="center"/>
    </xf>
    <xf numFmtId="0" fontId="20" fillId="0" borderId="70" xfId="0" applyFont="1" applyBorder="1" applyAlignment="1">
      <alignment horizontal="center" vertical="center"/>
    </xf>
    <xf numFmtId="0" fontId="21" fillId="24" borderId="71" xfId="0" applyFont="1" applyFill="1" applyBorder="1" applyAlignment="1">
      <alignment horizontal="center" vertical="center"/>
    </xf>
    <xf numFmtId="0" fontId="21" fillId="24" borderId="72" xfId="0" applyFont="1" applyFill="1" applyBorder="1" applyAlignment="1">
      <alignment horizontal="center" vertical="center"/>
    </xf>
    <xf numFmtId="3" fontId="21" fillId="24" borderId="72" xfId="0" applyNumberFormat="1" applyFont="1" applyFill="1" applyBorder="1" applyAlignment="1">
      <alignment horizontal="right" vertical="center"/>
    </xf>
    <xf numFmtId="3" fontId="21" fillId="24" borderId="73" xfId="0" applyNumberFormat="1" applyFont="1" applyFill="1" applyBorder="1" applyAlignment="1">
      <alignment horizontal="right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3" fontId="20" fillId="24" borderId="2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 textRotation="90"/>
    </xf>
    <xf numFmtId="0" fontId="20" fillId="6" borderId="78" xfId="0" applyFont="1" applyFill="1" applyBorder="1" applyAlignment="1">
      <alignment horizontal="center" vertical="center" textRotation="90"/>
    </xf>
    <xf numFmtId="0" fontId="20" fillId="6" borderId="79" xfId="0" applyFont="1" applyFill="1" applyBorder="1" applyAlignment="1">
      <alignment horizontal="center" vertical="center" textRotation="90"/>
    </xf>
    <xf numFmtId="0" fontId="20" fillId="6" borderId="80" xfId="0" applyFont="1" applyFill="1" applyBorder="1" applyAlignment="1">
      <alignment horizontal="center" vertical="center" textRotation="90"/>
    </xf>
    <xf numFmtId="0" fontId="20" fillId="6" borderId="79" xfId="0" applyFont="1" applyFill="1" applyBorder="1" applyAlignment="1">
      <alignment horizontal="center" vertical="center" wrapText="1"/>
    </xf>
    <xf numFmtId="0" fontId="20" fillId="6" borderId="80" xfId="0" applyFont="1" applyFill="1" applyBorder="1" applyAlignment="1">
      <alignment horizontal="center" vertical="center" wrapText="1"/>
    </xf>
    <xf numFmtId="0" fontId="20" fillId="6" borderId="81" xfId="0" applyFont="1" applyFill="1" applyBorder="1" applyAlignment="1">
      <alignment horizontal="center" vertical="center"/>
    </xf>
    <xf numFmtId="0" fontId="20" fillId="6" borderId="82" xfId="0" applyFont="1" applyFill="1" applyBorder="1" applyAlignment="1">
      <alignment horizontal="center" vertical="center"/>
    </xf>
    <xf numFmtId="0" fontId="20" fillId="6" borderId="83" xfId="0" applyFont="1" applyFill="1" applyBorder="1" applyAlignment="1">
      <alignment horizontal="center" vertical="center" wrapText="1"/>
    </xf>
    <xf numFmtId="0" fontId="20" fillId="6" borderId="84" xfId="0" applyFont="1" applyFill="1" applyBorder="1" applyAlignment="1">
      <alignment horizontal="center" vertical="center" textRotation="90" wrapText="1"/>
    </xf>
    <xf numFmtId="0" fontId="20" fillId="6" borderId="27" xfId="0" applyFont="1" applyFill="1" applyBorder="1" applyAlignment="1">
      <alignment horizontal="center" vertical="center" textRotation="90" wrapText="1"/>
    </xf>
    <xf numFmtId="0" fontId="20" fillId="6" borderId="85" xfId="0" applyFont="1" applyFill="1" applyBorder="1" applyAlignment="1">
      <alignment horizontal="center" vertical="center" textRotation="90" wrapText="1"/>
    </xf>
    <xf numFmtId="0" fontId="20" fillId="6" borderId="83" xfId="0" applyFont="1" applyFill="1" applyBorder="1" applyAlignment="1">
      <alignment horizontal="center" vertical="center" textRotation="90" wrapText="1"/>
    </xf>
    <xf numFmtId="0" fontId="20" fillId="6" borderId="83" xfId="0" applyFont="1" applyFill="1" applyBorder="1" applyAlignment="1">
      <alignment horizontal="center" vertical="center"/>
    </xf>
    <xf numFmtId="0" fontId="21" fillId="6" borderId="86" xfId="0" applyFont="1" applyFill="1" applyBorder="1" applyAlignment="1">
      <alignment horizontal="center" vertical="center"/>
    </xf>
    <xf numFmtId="0" fontId="21" fillId="6" borderId="66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87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="115" zoomScaleSheetLayoutView="115" zoomScalePageLayoutView="0" workbookViewId="0" topLeftCell="A1">
      <selection activeCell="A5" sqref="A5:J5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6.375" style="0" customWidth="1"/>
    <col min="4" max="4" width="9.125" style="0" customWidth="1"/>
    <col min="5" max="5" width="10.375" style="0" customWidth="1"/>
    <col min="6" max="6" width="9.25390625" style="0" customWidth="1"/>
    <col min="7" max="7" width="10.25390625" style="0" customWidth="1"/>
    <col min="8" max="8" width="8.25390625" style="0" customWidth="1"/>
    <col min="9" max="9" width="12.375" style="0" customWidth="1"/>
    <col min="10" max="10" width="10.75390625" style="0" customWidth="1"/>
  </cols>
  <sheetData>
    <row r="1" spans="1:10" ht="15">
      <c r="A1" s="133" t="s">
        <v>14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">
      <c r="A2" s="134" t="s">
        <v>16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3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5" customHeight="1" hidden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8.5" customHeight="1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26.25" customHeight="1">
      <c r="A6" s="135" t="s">
        <v>15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4.5" customHeight="1" thickBo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36" t="s">
        <v>1</v>
      </c>
      <c r="B8" s="138" t="s">
        <v>2</v>
      </c>
      <c r="C8" s="138" t="s">
        <v>3</v>
      </c>
      <c r="D8" s="140" t="s">
        <v>4</v>
      </c>
      <c r="E8" s="140" t="s">
        <v>5</v>
      </c>
      <c r="F8" s="142" t="s">
        <v>6</v>
      </c>
      <c r="G8" s="142"/>
      <c r="H8" s="142"/>
      <c r="I8" s="142"/>
      <c r="J8" s="143"/>
    </row>
    <row r="9" spans="1:10" s="1" customFormat="1" ht="19.5" customHeight="1" thickBot="1" thickTop="1">
      <c r="A9" s="137"/>
      <c r="B9" s="139"/>
      <c r="C9" s="139"/>
      <c r="D9" s="141"/>
      <c r="E9" s="141"/>
      <c r="F9" s="144" t="s">
        <v>7</v>
      </c>
      <c r="G9" s="6"/>
      <c r="H9" s="7" t="s">
        <v>8</v>
      </c>
      <c r="I9" s="7"/>
      <c r="J9" s="145" t="s">
        <v>9</v>
      </c>
    </row>
    <row r="10" spans="1:10" s="1" customFormat="1" ht="34.5" customHeight="1" thickBot="1" thickTop="1">
      <c r="A10" s="137"/>
      <c r="B10" s="139"/>
      <c r="C10" s="139"/>
      <c r="D10" s="141"/>
      <c r="E10" s="141"/>
      <c r="F10" s="144"/>
      <c r="G10" s="148" t="s">
        <v>10</v>
      </c>
      <c r="H10" s="148" t="s">
        <v>11</v>
      </c>
      <c r="I10" s="149" t="s">
        <v>12</v>
      </c>
      <c r="J10" s="146"/>
    </row>
    <row r="11" spans="1:10" s="1" customFormat="1" ht="48" customHeight="1" thickBot="1" thickTop="1">
      <c r="A11" s="137"/>
      <c r="B11" s="139"/>
      <c r="C11" s="139"/>
      <c r="D11" s="141"/>
      <c r="E11" s="141"/>
      <c r="F11" s="144"/>
      <c r="G11" s="148"/>
      <c r="H11" s="148"/>
      <c r="I11" s="149"/>
      <c r="J11" s="147"/>
    </row>
    <row r="12" spans="1:10" s="2" customFormat="1" ht="13.5" customHeight="1" thickBot="1" thickTop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1">
        <v>10</v>
      </c>
    </row>
    <row r="13" spans="1:10" s="2" customFormat="1" ht="22.5" customHeight="1" hidden="1" thickBot="1">
      <c r="A13" s="125">
        <v>600</v>
      </c>
      <c r="B13" s="126"/>
      <c r="C13" s="126"/>
      <c r="D13" s="127">
        <f aca="true" t="shared" si="0" ref="D13:J13">SUM(D14)</f>
        <v>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0</v>
      </c>
      <c r="I13" s="127">
        <f t="shared" si="0"/>
        <v>0</v>
      </c>
      <c r="J13" s="128">
        <f t="shared" si="0"/>
        <v>0</v>
      </c>
    </row>
    <row r="14" spans="1:10" s="2" customFormat="1" ht="22.5" customHeight="1" hidden="1" thickBot="1">
      <c r="A14" s="152"/>
      <c r="B14" s="11">
        <v>60014</v>
      </c>
      <c r="C14" s="12"/>
      <c r="D14" s="13">
        <f aca="true" t="shared" si="1" ref="D14:J14">SUM(D15:D16)</f>
        <v>0</v>
      </c>
      <c r="E14" s="13">
        <f t="shared" si="1"/>
        <v>0</v>
      </c>
      <c r="F14" s="13">
        <f t="shared" si="1"/>
        <v>0</v>
      </c>
      <c r="G14" s="13"/>
      <c r="H14" s="13"/>
      <c r="I14" s="13"/>
      <c r="J14" s="14">
        <f t="shared" si="1"/>
        <v>0</v>
      </c>
    </row>
    <row r="15" spans="1:10" s="2" customFormat="1" ht="22.5" customHeight="1" hidden="1" thickBot="1">
      <c r="A15" s="153"/>
      <c r="B15" s="15"/>
      <c r="C15" s="16">
        <v>6300</v>
      </c>
      <c r="D15" s="17"/>
      <c r="E15" s="17"/>
      <c r="F15" s="17"/>
      <c r="G15" s="17"/>
      <c r="H15" s="18"/>
      <c r="I15" s="17"/>
      <c r="J15" s="19"/>
    </row>
    <row r="16" spans="1:10" ht="13.5" customHeight="1" hidden="1" thickBot="1">
      <c r="A16" s="10"/>
      <c r="B16" s="15"/>
      <c r="C16" s="20">
        <v>6050</v>
      </c>
      <c r="D16" s="21"/>
      <c r="E16" s="22"/>
      <c r="F16" s="22"/>
      <c r="G16" s="22"/>
      <c r="H16" s="22"/>
      <c r="I16" s="22"/>
      <c r="J16" s="23"/>
    </row>
    <row r="17" spans="1:10" ht="24" customHeight="1" thickBot="1">
      <c r="A17" s="24">
        <v>600</v>
      </c>
      <c r="B17" s="25"/>
      <c r="C17" s="26"/>
      <c r="D17" s="27">
        <f aca="true" t="shared" si="2" ref="D17:J17">SUM(D20+D23+D30+D18)</f>
        <v>345000</v>
      </c>
      <c r="E17" s="27">
        <f t="shared" si="2"/>
        <v>345000</v>
      </c>
      <c r="F17" s="27">
        <f t="shared" si="2"/>
        <v>300000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88">
        <f t="shared" si="2"/>
        <v>45000</v>
      </c>
    </row>
    <row r="18" spans="1:10" ht="22.5" customHeight="1" hidden="1">
      <c r="A18" s="28"/>
      <c r="B18" s="77">
        <v>60001</v>
      </c>
      <c r="C18" s="78"/>
      <c r="D18" s="79"/>
      <c r="E18" s="79">
        <f aca="true" t="shared" si="3" ref="E18:J18">SUM(E19)</f>
        <v>0</v>
      </c>
      <c r="F18" s="79">
        <f t="shared" si="3"/>
        <v>0</v>
      </c>
      <c r="G18" s="79">
        <f t="shared" si="3"/>
        <v>0</v>
      </c>
      <c r="H18" s="79">
        <f t="shared" si="3"/>
        <v>0</v>
      </c>
      <c r="I18" s="79">
        <f t="shared" si="3"/>
        <v>0</v>
      </c>
      <c r="J18" s="91">
        <f t="shared" si="3"/>
        <v>0</v>
      </c>
    </row>
    <row r="19" spans="1:10" ht="23.25" customHeight="1" hidden="1">
      <c r="A19" s="28"/>
      <c r="B19" s="65"/>
      <c r="C19" s="66">
        <v>2330</v>
      </c>
      <c r="D19" s="67"/>
      <c r="E19" s="67"/>
      <c r="F19" s="67"/>
      <c r="G19" s="67"/>
      <c r="H19" s="67"/>
      <c r="I19" s="67"/>
      <c r="J19" s="73"/>
    </row>
    <row r="20" spans="1:10" ht="21" customHeight="1" hidden="1">
      <c r="A20" s="28"/>
      <c r="B20" s="29">
        <v>60004</v>
      </c>
      <c r="C20" s="30"/>
      <c r="D20" s="31">
        <f>SUM(D22)</f>
        <v>0</v>
      </c>
      <c r="E20" s="31">
        <f aca="true" t="shared" si="4" ref="E20:J20">SUM(E22)</f>
        <v>0</v>
      </c>
      <c r="F20" s="31">
        <f t="shared" si="4"/>
        <v>0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74">
        <f t="shared" si="4"/>
        <v>0</v>
      </c>
    </row>
    <row r="21" spans="1:10" ht="21" customHeight="1" hidden="1">
      <c r="A21" s="28"/>
      <c r="B21" s="29"/>
      <c r="C21" s="30">
        <v>2710</v>
      </c>
      <c r="D21" s="31"/>
      <c r="E21" s="31"/>
      <c r="F21" s="31"/>
      <c r="G21" s="31"/>
      <c r="H21" s="31"/>
      <c r="I21" s="31"/>
      <c r="J21" s="74"/>
    </row>
    <row r="22" spans="1:10" ht="15" customHeight="1" hidden="1">
      <c r="A22" s="28"/>
      <c r="B22" s="29"/>
      <c r="C22" s="30">
        <v>2320</v>
      </c>
      <c r="D22" s="31"/>
      <c r="E22" s="31"/>
      <c r="F22" s="31"/>
      <c r="G22" s="31"/>
      <c r="H22" s="31"/>
      <c r="I22" s="31"/>
      <c r="J22" s="74"/>
    </row>
    <row r="23" spans="1:10" ht="16.5" customHeight="1">
      <c r="A23" s="28"/>
      <c r="B23" s="58">
        <v>60014</v>
      </c>
      <c r="C23" s="30"/>
      <c r="D23" s="31">
        <f>SUM(D24:D29)</f>
        <v>345000</v>
      </c>
      <c r="E23" s="31">
        <f aca="true" t="shared" si="5" ref="E23:J23">SUM(E24:E29)</f>
        <v>345000</v>
      </c>
      <c r="F23" s="31">
        <f t="shared" si="5"/>
        <v>300000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45000</v>
      </c>
    </row>
    <row r="24" spans="1:10" ht="16.5" customHeight="1">
      <c r="A24" s="28"/>
      <c r="B24" s="33"/>
      <c r="C24" s="20">
        <v>2710</v>
      </c>
      <c r="D24" s="22">
        <v>300000</v>
      </c>
      <c r="E24" s="22"/>
      <c r="F24" s="22"/>
      <c r="G24" s="22"/>
      <c r="H24" s="22"/>
      <c r="I24" s="22"/>
      <c r="J24" s="51"/>
    </row>
    <row r="25" spans="1:10" ht="16.5" customHeight="1">
      <c r="A25" s="28"/>
      <c r="B25" s="33"/>
      <c r="C25" s="20">
        <v>4270</v>
      </c>
      <c r="D25" s="22"/>
      <c r="E25" s="22">
        <v>300000</v>
      </c>
      <c r="F25" s="22">
        <v>300000</v>
      </c>
      <c r="G25" s="22"/>
      <c r="H25" s="22"/>
      <c r="I25" s="22"/>
      <c r="J25" s="51"/>
    </row>
    <row r="26" spans="1:10" ht="20.25" customHeight="1">
      <c r="A26" s="28"/>
      <c r="B26" s="33"/>
      <c r="C26" s="20">
        <v>6050</v>
      </c>
      <c r="D26" s="22"/>
      <c r="E26" s="22">
        <v>45000</v>
      </c>
      <c r="F26" s="22"/>
      <c r="G26" s="22"/>
      <c r="H26" s="22"/>
      <c r="I26" s="22"/>
      <c r="J26" s="132">
        <v>45000</v>
      </c>
    </row>
    <row r="27" spans="1:10" ht="16.5" customHeight="1">
      <c r="A27" s="28"/>
      <c r="B27" s="33"/>
      <c r="C27" s="20">
        <v>6300</v>
      </c>
      <c r="D27" s="22">
        <v>45000</v>
      </c>
      <c r="E27" s="22">
        <f>SUM(F27+J27)</f>
        <v>0</v>
      </c>
      <c r="F27" s="22"/>
      <c r="G27" s="22"/>
      <c r="H27" s="22"/>
      <c r="I27" s="22"/>
      <c r="J27" s="51"/>
    </row>
    <row r="28" spans="1:10" ht="16.5" customHeight="1" hidden="1">
      <c r="A28" s="28"/>
      <c r="B28" s="33"/>
      <c r="C28" s="20"/>
      <c r="D28" s="22"/>
      <c r="E28" s="22">
        <f>SUM(F28:J28)</f>
        <v>0</v>
      </c>
      <c r="F28" s="22"/>
      <c r="G28" s="22"/>
      <c r="H28" s="22"/>
      <c r="I28" s="22"/>
      <c r="J28" s="51"/>
    </row>
    <row r="29" spans="1:10" ht="18" customHeight="1" hidden="1">
      <c r="A29" s="28"/>
      <c r="B29" s="33"/>
      <c r="C29" s="20"/>
      <c r="D29" s="22"/>
      <c r="E29" s="22">
        <f>SUM(F29:J29)</f>
        <v>0</v>
      </c>
      <c r="F29" s="22"/>
      <c r="G29" s="22"/>
      <c r="H29" s="22"/>
      <c r="I29" s="22"/>
      <c r="J29" s="51"/>
    </row>
    <row r="30" spans="1:10" ht="0.75" customHeight="1" thickBot="1">
      <c r="A30" s="28"/>
      <c r="B30" s="58">
        <v>60016</v>
      </c>
      <c r="C30" s="34"/>
      <c r="D30" s="35">
        <f aca="true" t="shared" si="6" ref="D30:J30">SUM(D31)</f>
        <v>0</v>
      </c>
      <c r="E30" s="35">
        <f t="shared" si="6"/>
        <v>0</v>
      </c>
      <c r="F30" s="35">
        <f t="shared" si="6"/>
        <v>0</v>
      </c>
      <c r="G30" s="35">
        <f t="shared" si="6"/>
        <v>0</v>
      </c>
      <c r="H30" s="35">
        <f t="shared" si="6"/>
        <v>0</v>
      </c>
      <c r="I30" s="35">
        <f t="shared" si="6"/>
        <v>0</v>
      </c>
      <c r="J30" s="75">
        <f t="shared" si="6"/>
        <v>0</v>
      </c>
    </row>
    <row r="31" spans="1:10" ht="24" customHeight="1" hidden="1" thickBot="1">
      <c r="A31" s="28"/>
      <c r="B31" s="33"/>
      <c r="C31" s="61">
        <v>6300</v>
      </c>
      <c r="D31" s="62"/>
      <c r="E31" s="63"/>
      <c r="F31" s="63"/>
      <c r="G31" s="63"/>
      <c r="H31" s="63"/>
      <c r="I31" s="63"/>
      <c r="J31" s="64"/>
    </row>
    <row r="32" spans="1:10" ht="16.5" customHeight="1" hidden="1" thickBot="1">
      <c r="A32" s="68">
        <v>630</v>
      </c>
      <c r="B32" s="25"/>
      <c r="C32" s="26"/>
      <c r="D32" s="69">
        <f>SUM(D33)</f>
        <v>0</v>
      </c>
      <c r="E32" s="69">
        <f aca="true" t="shared" si="7" ref="E32:J33">SUM(E33)</f>
        <v>0</v>
      </c>
      <c r="F32" s="69">
        <f t="shared" si="7"/>
        <v>0</v>
      </c>
      <c r="G32" s="69">
        <f t="shared" si="7"/>
        <v>0</v>
      </c>
      <c r="H32" s="69">
        <f t="shared" si="7"/>
        <v>0</v>
      </c>
      <c r="I32" s="69">
        <f t="shared" si="7"/>
        <v>0</v>
      </c>
      <c r="J32" s="76">
        <f t="shared" si="7"/>
        <v>0</v>
      </c>
    </row>
    <row r="33" spans="1:10" ht="18" customHeight="1" hidden="1" thickBot="1">
      <c r="A33" s="28"/>
      <c r="B33" s="65">
        <v>63003</v>
      </c>
      <c r="C33" s="66"/>
      <c r="D33" s="67">
        <f>SUM(D34)</f>
        <v>0</v>
      </c>
      <c r="E33" s="67">
        <f t="shared" si="7"/>
        <v>0</v>
      </c>
      <c r="F33" s="67">
        <f t="shared" si="7"/>
        <v>0</v>
      </c>
      <c r="G33" s="67">
        <f t="shared" si="7"/>
        <v>0</v>
      </c>
      <c r="H33" s="67">
        <f t="shared" si="7"/>
        <v>0</v>
      </c>
      <c r="I33" s="67">
        <f t="shared" si="7"/>
        <v>0</v>
      </c>
      <c r="J33" s="73">
        <f t="shared" si="7"/>
        <v>0</v>
      </c>
    </row>
    <row r="34" spans="1:10" ht="14.25" customHeight="1" hidden="1" thickBot="1">
      <c r="A34" s="28"/>
      <c r="B34" s="33"/>
      <c r="C34" s="61">
        <v>2710</v>
      </c>
      <c r="D34" s="62"/>
      <c r="E34" s="63"/>
      <c r="F34" s="63"/>
      <c r="G34" s="63"/>
      <c r="H34" s="63"/>
      <c r="I34" s="63"/>
      <c r="J34" s="64"/>
    </row>
    <row r="35" spans="1:10" ht="22.5" customHeight="1" thickBot="1">
      <c r="A35" s="68">
        <v>750</v>
      </c>
      <c r="B35" s="25"/>
      <c r="C35" s="26"/>
      <c r="D35" s="69">
        <f>SUM(D36)</f>
        <v>0</v>
      </c>
      <c r="E35" s="69">
        <f aca="true" t="shared" si="8" ref="E35:J35">SUM(E36)</f>
        <v>2470</v>
      </c>
      <c r="F35" s="69">
        <f t="shared" si="8"/>
        <v>2470</v>
      </c>
      <c r="G35" s="69">
        <f t="shared" si="8"/>
        <v>0</v>
      </c>
      <c r="H35" s="69">
        <f t="shared" si="8"/>
        <v>0</v>
      </c>
      <c r="I35" s="69">
        <f t="shared" si="8"/>
        <v>2470</v>
      </c>
      <c r="J35" s="76">
        <f t="shared" si="8"/>
        <v>0</v>
      </c>
    </row>
    <row r="36" spans="1:10" ht="22.5" customHeight="1">
      <c r="A36" s="28"/>
      <c r="B36" s="65">
        <v>75018</v>
      </c>
      <c r="C36" s="66"/>
      <c r="D36" s="67">
        <f>SUM(D37)</f>
        <v>0</v>
      </c>
      <c r="E36" s="67">
        <f aca="true" t="shared" si="9" ref="E36:J36">SUM(E37)</f>
        <v>2470</v>
      </c>
      <c r="F36" s="67">
        <f t="shared" si="9"/>
        <v>2470</v>
      </c>
      <c r="G36" s="67">
        <f t="shared" si="9"/>
        <v>0</v>
      </c>
      <c r="H36" s="67">
        <f t="shared" si="9"/>
        <v>0</v>
      </c>
      <c r="I36" s="67">
        <f t="shared" si="9"/>
        <v>2470</v>
      </c>
      <c r="J36" s="73">
        <f t="shared" si="9"/>
        <v>0</v>
      </c>
    </row>
    <row r="37" spans="1:10" ht="22.5" customHeight="1" thickBot="1">
      <c r="A37" s="28"/>
      <c r="B37" s="29"/>
      <c r="C37" s="30">
        <v>2710</v>
      </c>
      <c r="D37" s="31"/>
      <c r="E37" s="32">
        <v>2470</v>
      </c>
      <c r="F37" s="32">
        <v>2470</v>
      </c>
      <c r="G37" s="32"/>
      <c r="H37" s="32"/>
      <c r="I37" s="32">
        <v>2470</v>
      </c>
      <c r="J37" s="60"/>
    </row>
    <row r="38" spans="1:10" ht="22.5" customHeight="1" hidden="1">
      <c r="A38" s="28"/>
      <c r="B38" s="29">
        <v>75023</v>
      </c>
      <c r="C38" s="30"/>
      <c r="D38" s="31"/>
      <c r="E38" s="32">
        <f aca="true" t="shared" si="10" ref="E38:J38">SUM(E39:E40)</f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60">
        <f t="shared" si="10"/>
        <v>0</v>
      </c>
    </row>
    <row r="39" spans="1:10" ht="22.5" customHeight="1" hidden="1">
      <c r="A39" s="28"/>
      <c r="B39" s="154"/>
      <c r="C39" s="30">
        <v>2710</v>
      </c>
      <c r="D39" s="31"/>
      <c r="E39" s="32"/>
      <c r="F39" s="32"/>
      <c r="G39" s="32"/>
      <c r="H39" s="32"/>
      <c r="I39" s="32"/>
      <c r="J39" s="60"/>
    </row>
    <row r="40" spans="1:10" ht="22.5" customHeight="1" hidden="1" thickBot="1">
      <c r="A40" s="28"/>
      <c r="B40" s="155"/>
      <c r="C40" s="30">
        <v>6300</v>
      </c>
      <c r="D40" s="31"/>
      <c r="E40" s="32"/>
      <c r="F40" s="32"/>
      <c r="G40" s="32"/>
      <c r="H40" s="32"/>
      <c r="I40" s="32"/>
      <c r="J40" s="60"/>
    </row>
    <row r="41" spans="1:10" ht="22.5" customHeight="1" thickBot="1">
      <c r="A41" s="68">
        <v>801</v>
      </c>
      <c r="B41" s="25"/>
      <c r="C41" s="25"/>
      <c r="D41" s="27">
        <f>SUM(D44)</f>
        <v>0</v>
      </c>
      <c r="E41" s="27">
        <f aca="true" t="shared" si="11" ref="E41:J41">SUM(E42+E44)</f>
        <v>114000</v>
      </c>
      <c r="F41" s="27">
        <f t="shared" si="11"/>
        <v>114000</v>
      </c>
      <c r="G41" s="27">
        <f t="shared" si="11"/>
        <v>0</v>
      </c>
      <c r="H41" s="27">
        <f t="shared" si="11"/>
        <v>0</v>
      </c>
      <c r="I41" s="27">
        <f t="shared" si="11"/>
        <v>114000</v>
      </c>
      <c r="J41" s="88">
        <f t="shared" si="11"/>
        <v>0</v>
      </c>
    </row>
    <row r="42" spans="1:10" ht="22.5" customHeight="1">
      <c r="A42" s="28"/>
      <c r="B42" s="29">
        <v>80117</v>
      </c>
      <c r="C42" s="30"/>
      <c r="D42" s="31"/>
      <c r="E42" s="31">
        <f aca="true" t="shared" si="12" ref="E42:J44">SUM(E43)</f>
        <v>114000</v>
      </c>
      <c r="F42" s="31">
        <f t="shared" si="12"/>
        <v>114000</v>
      </c>
      <c r="G42" s="31">
        <f t="shared" si="12"/>
        <v>0</v>
      </c>
      <c r="H42" s="31">
        <f t="shared" si="12"/>
        <v>0</v>
      </c>
      <c r="I42" s="31">
        <f t="shared" si="12"/>
        <v>114000</v>
      </c>
      <c r="J42" s="74">
        <f t="shared" si="12"/>
        <v>0</v>
      </c>
    </row>
    <row r="43" spans="1:10" ht="21.75" customHeight="1" thickBot="1">
      <c r="A43" s="28"/>
      <c r="B43" s="33"/>
      <c r="C43" s="86">
        <v>2320</v>
      </c>
      <c r="D43" s="87"/>
      <c r="E43" s="87">
        <f>SUM(F43+J43)</f>
        <v>114000</v>
      </c>
      <c r="F43" s="87">
        <v>114000</v>
      </c>
      <c r="G43" s="87"/>
      <c r="H43" s="87"/>
      <c r="I43" s="87">
        <v>114000</v>
      </c>
      <c r="J43" s="92"/>
    </row>
    <row r="44" spans="1:10" ht="22.5" customHeight="1" hidden="1" thickBot="1">
      <c r="A44" s="28"/>
      <c r="B44" s="58">
        <v>80130</v>
      </c>
      <c r="C44" s="34"/>
      <c r="D44" s="35">
        <f>SUM(D45)</f>
        <v>0</v>
      </c>
      <c r="E44" s="35">
        <f t="shared" si="12"/>
        <v>0</v>
      </c>
      <c r="F44" s="35">
        <f t="shared" si="12"/>
        <v>0</v>
      </c>
      <c r="G44" s="35">
        <f t="shared" si="12"/>
        <v>0</v>
      </c>
      <c r="H44" s="35">
        <f t="shared" si="12"/>
        <v>0</v>
      </c>
      <c r="I44" s="35">
        <f t="shared" si="12"/>
        <v>0</v>
      </c>
      <c r="J44" s="75">
        <f t="shared" si="12"/>
        <v>0</v>
      </c>
    </row>
    <row r="45" spans="1:10" ht="22.5" customHeight="1" hidden="1" thickBot="1">
      <c r="A45" s="28"/>
      <c r="B45" s="33"/>
      <c r="C45" s="61">
        <v>2320</v>
      </c>
      <c r="D45" s="62"/>
      <c r="E45" s="63"/>
      <c r="F45" s="63"/>
      <c r="G45" s="63"/>
      <c r="H45" s="63"/>
      <c r="I45" s="63">
        <f>SUM(F45)</f>
        <v>0</v>
      </c>
      <c r="J45" s="64"/>
    </row>
    <row r="46" spans="1:10" ht="22.5" customHeight="1" thickBot="1">
      <c r="A46" s="24">
        <v>852</v>
      </c>
      <c r="B46" s="25"/>
      <c r="C46" s="26"/>
      <c r="D46" s="69">
        <v>0</v>
      </c>
      <c r="E46" s="98">
        <f aca="true" t="shared" si="13" ref="E46:J47">SUM(E47)</f>
        <v>7800</v>
      </c>
      <c r="F46" s="98">
        <f t="shared" si="13"/>
        <v>7800</v>
      </c>
      <c r="G46" s="98">
        <f t="shared" si="13"/>
        <v>0</v>
      </c>
      <c r="H46" s="98">
        <f t="shared" si="13"/>
        <v>0</v>
      </c>
      <c r="I46" s="98">
        <f t="shared" si="13"/>
        <v>7800</v>
      </c>
      <c r="J46" s="99">
        <f t="shared" si="13"/>
        <v>0</v>
      </c>
    </row>
    <row r="47" spans="1:10" ht="22.5" customHeight="1">
      <c r="A47" s="28"/>
      <c r="B47" s="29">
        <v>85220</v>
      </c>
      <c r="C47" s="30"/>
      <c r="D47" s="31"/>
      <c r="E47" s="32">
        <f t="shared" si="13"/>
        <v>7800</v>
      </c>
      <c r="F47" s="32">
        <f t="shared" si="13"/>
        <v>7800</v>
      </c>
      <c r="G47" s="32">
        <f t="shared" si="13"/>
        <v>0</v>
      </c>
      <c r="H47" s="32">
        <f t="shared" si="13"/>
        <v>0</v>
      </c>
      <c r="I47" s="32">
        <f t="shared" si="13"/>
        <v>7800</v>
      </c>
      <c r="J47" s="60">
        <f t="shared" si="13"/>
        <v>0</v>
      </c>
    </row>
    <row r="48" spans="1:10" ht="22.5" customHeight="1" thickBot="1">
      <c r="A48" s="28"/>
      <c r="B48" s="59"/>
      <c r="C48" s="86">
        <v>2320</v>
      </c>
      <c r="D48" s="87"/>
      <c r="E48" s="117">
        <f>SUM(F47+J47)</f>
        <v>7800</v>
      </c>
      <c r="F48" s="117">
        <v>7800</v>
      </c>
      <c r="G48" s="117"/>
      <c r="H48" s="117"/>
      <c r="I48" s="117">
        <v>7800</v>
      </c>
      <c r="J48" s="118"/>
    </row>
    <row r="49" spans="1:10" ht="22.5" customHeight="1" thickBot="1">
      <c r="A49" s="8">
        <v>855</v>
      </c>
      <c r="B49" s="9"/>
      <c r="C49" s="9"/>
      <c r="D49" s="121">
        <f aca="true" t="shared" si="14" ref="D49:J49">SUM(D50+D54)</f>
        <v>147315</v>
      </c>
      <c r="E49" s="121">
        <f t="shared" si="14"/>
        <v>307293</v>
      </c>
      <c r="F49" s="121">
        <f t="shared" si="14"/>
        <v>307293</v>
      </c>
      <c r="G49" s="121">
        <f t="shared" si="14"/>
        <v>42710</v>
      </c>
      <c r="H49" s="121">
        <f t="shared" si="14"/>
        <v>8387</v>
      </c>
      <c r="I49" s="121">
        <f t="shared" si="14"/>
        <v>159978</v>
      </c>
      <c r="J49" s="122">
        <f t="shared" si="14"/>
        <v>0</v>
      </c>
    </row>
    <row r="50" spans="1:10" ht="22.5" customHeight="1">
      <c r="A50" s="10"/>
      <c r="B50" s="11">
        <v>85508</v>
      </c>
      <c r="C50" s="11"/>
      <c r="D50" s="119">
        <f>SUM(D51)</f>
        <v>45218</v>
      </c>
      <c r="E50" s="119">
        <f aca="true" t="shared" si="15" ref="E50:J50">SUM(E51:E53)</f>
        <v>205196</v>
      </c>
      <c r="F50" s="119">
        <f t="shared" si="15"/>
        <v>205196</v>
      </c>
      <c r="G50" s="119">
        <f t="shared" si="15"/>
        <v>0</v>
      </c>
      <c r="H50" s="119">
        <f t="shared" si="15"/>
        <v>0</v>
      </c>
      <c r="I50" s="119">
        <f t="shared" si="15"/>
        <v>159978</v>
      </c>
      <c r="J50" s="120">
        <f t="shared" si="15"/>
        <v>0</v>
      </c>
    </row>
    <row r="51" spans="1:10" ht="22.5" customHeight="1">
      <c r="A51" s="10"/>
      <c r="B51" s="38"/>
      <c r="C51" s="70">
        <v>2320</v>
      </c>
      <c r="D51" s="71">
        <v>45218</v>
      </c>
      <c r="E51" s="71"/>
      <c r="F51" s="71"/>
      <c r="G51" s="71"/>
      <c r="H51" s="71"/>
      <c r="I51" s="71"/>
      <c r="J51" s="72"/>
    </row>
    <row r="52" spans="1:10" ht="22.5" customHeight="1">
      <c r="A52" s="10"/>
      <c r="B52" s="15"/>
      <c r="C52" s="16">
        <v>2320</v>
      </c>
      <c r="D52" s="42"/>
      <c r="E52" s="71">
        <f>SUM(F52+J52)</f>
        <v>159978</v>
      </c>
      <c r="F52" s="42">
        <v>159978</v>
      </c>
      <c r="G52" s="42"/>
      <c r="H52" s="42"/>
      <c r="I52" s="42">
        <v>159978</v>
      </c>
      <c r="J52" s="43"/>
    </row>
    <row r="53" spans="1:10" ht="22.5" customHeight="1">
      <c r="A53" s="10"/>
      <c r="B53" s="45"/>
      <c r="C53" s="46">
        <v>3110</v>
      </c>
      <c r="D53" s="47"/>
      <c r="E53" s="71">
        <f>SUM(F53+J53)</f>
        <v>45218</v>
      </c>
      <c r="F53" s="47">
        <v>45218</v>
      </c>
      <c r="G53" s="47"/>
      <c r="H53" s="47"/>
      <c r="I53" s="47"/>
      <c r="J53" s="48"/>
    </row>
    <row r="54" spans="1:10" ht="22.5" customHeight="1">
      <c r="A54" s="44"/>
      <c r="B54" s="11">
        <v>85510</v>
      </c>
      <c r="C54" s="11"/>
      <c r="D54" s="49">
        <f aca="true" t="shared" si="16" ref="D54:J54">SUM(D55:D73)</f>
        <v>102097</v>
      </c>
      <c r="E54" s="49">
        <f t="shared" si="16"/>
        <v>102097</v>
      </c>
      <c r="F54" s="49">
        <f t="shared" si="16"/>
        <v>102097</v>
      </c>
      <c r="G54" s="49">
        <f t="shared" si="16"/>
        <v>42710</v>
      </c>
      <c r="H54" s="49">
        <f t="shared" si="16"/>
        <v>8387</v>
      </c>
      <c r="I54" s="49">
        <f t="shared" si="16"/>
        <v>0</v>
      </c>
      <c r="J54" s="50">
        <f t="shared" si="16"/>
        <v>0</v>
      </c>
    </row>
    <row r="55" spans="1:10" ht="21.75" customHeight="1">
      <c r="A55" s="44"/>
      <c r="B55" s="15"/>
      <c r="C55" s="16">
        <v>2320</v>
      </c>
      <c r="D55" s="42">
        <v>102097</v>
      </c>
      <c r="E55" s="42"/>
      <c r="F55" s="42"/>
      <c r="G55" s="42"/>
      <c r="H55" s="42"/>
      <c r="I55" s="42"/>
      <c r="J55" s="43"/>
    </row>
    <row r="56" spans="1:10" ht="22.5" customHeight="1" hidden="1">
      <c r="A56" s="44"/>
      <c r="B56" s="15"/>
      <c r="C56" s="20">
        <v>3020</v>
      </c>
      <c r="D56" s="22"/>
      <c r="E56" s="22"/>
      <c r="F56" s="22"/>
      <c r="G56" s="22"/>
      <c r="H56" s="22"/>
      <c r="I56" s="22"/>
      <c r="J56" s="51"/>
    </row>
    <row r="57" spans="1:10" ht="21" customHeight="1">
      <c r="A57" s="44"/>
      <c r="B57" s="15"/>
      <c r="C57" s="20">
        <v>4010</v>
      </c>
      <c r="D57" s="22"/>
      <c r="E57" s="22">
        <v>42710</v>
      </c>
      <c r="F57" s="22">
        <v>42710</v>
      </c>
      <c r="G57" s="22">
        <v>42710</v>
      </c>
      <c r="H57" s="22"/>
      <c r="I57" s="22"/>
      <c r="J57" s="51"/>
    </row>
    <row r="58" spans="1:10" ht="22.5" customHeight="1" hidden="1">
      <c r="A58" s="44"/>
      <c r="B58" s="15"/>
      <c r="C58" s="20">
        <v>4040</v>
      </c>
      <c r="D58" s="22"/>
      <c r="E58" s="22"/>
      <c r="F58" s="22"/>
      <c r="G58" s="22"/>
      <c r="H58" s="22"/>
      <c r="I58" s="22"/>
      <c r="J58" s="51"/>
    </row>
    <row r="59" spans="1:10" ht="22.5" customHeight="1">
      <c r="A59" s="44"/>
      <c r="B59" s="15"/>
      <c r="C59" s="20">
        <v>4110</v>
      </c>
      <c r="D59" s="22"/>
      <c r="E59" s="22">
        <v>7342</v>
      </c>
      <c r="F59" s="22">
        <v>7342</v>
      </c>
      <c r="G59" s="22"/>
      <c r="H59" s="22">
        <v>7342</v>
      </c>
      <c r="I59" s="22"/>
      <c r="J59" s="51"/>
    </row>
    <row r="60" spans="1:10" ht="21.75" customHeight="1">
      <c r="A60" s="44"/>
      <c r="B60" s="15"/>
      <c r="C60" s="20">
        <v>4120</v>
      </c>
      <c r="D60" s="22"/>
      <c r="E60" s="22">
        <v>1045</v>
      </c>
      <c r="F60" s="22">
        <v>1045</v>
      </c>
      <c r="G60" s="22"/>
      <c r="H60" s="22">
        <v>1045</v>
      </c>
      <c r="I60" s="22"/>
      <c r="J60" s="51"/>
    </row>
    <row r="61" spans="1:10" ht="22.5" customHeight="1" hidden="1">
      <c r="A61" s="44"/>
      <c r="B61" s="15"/>
      <c r="C61" s="20">
        <v>4170</v>
      </c>
      <c r="D61" s="22"/>
      <c r="E61" s="22"/>
      <c r="F61" s="22"/>
      <c r="G61" s="22"/>
      <c r="H61" s="22"/>
      <c r="I61" s="22"/>
      <c r="J61" s="51"/>
    </row>
    <row r="62" spans="1:10" ht="22.5" customHeight="1" hidden="1">
      <c r="A62" s="44"/>
      <c r="B62" s="15"/>
      <c r="C62" s="20">
        <v>4210</v>
      </c>
      <c r="D62" s="22"/>
      <c r="E62" s="22"/>
      <c r="F62" s="22"/>
      <c r="G62" s="22"/>
      <c r="H62" s="22"/>
      <c r="I62" s="22"/>
      <c r="J62" s="51"/>
    </row>
    <row r="63" spans="1:10" ht="22.5" customHeight="1" hidden="1">
      <c r="A63" s="44"/>
      <c r="B63" s="15"/>
      <c r="C63" s="100">
        <v>4220</v>
      </c>
      <c r="D63" s="104"/>
      <c r="E63" s="22"/>
      <c r="F63" s="102"/>
      <c r="G63" s="102"/>
      <c r="H63" s="102"/>
      <c r="I63" s="102"/>
      <c r="J63" s="103"/>
    </row>
    <row r="64" spans="1:10" ht="22.5" customHeight="1">
      <c r="A64" s="44"/>
      <c r="B64" s="15"/>
      <c r="C64" s="108">
        <v>4260</v>
      </c>
      <c r="D64" s="105"/>
      <c r="E64" s="22">
        <v>25500</v>
      </c>
      <c r="F64" s="105">
        <v>25500</v>
      </c>
      <c r="G64" s="105"/>
      <c r="H64" s="105"/>
      <c r="I64" s="105"/>
      <c r="J64" s="112"/>
    </row>
    <row r="65" spans="1:10" ht="22.5" customHeight="1" hidden="1">
      <c r="A65" s="44"/>
      <c r="B65" s="15"/>
      <c r="C65" s="89">
        <v>4270</v>
      </c>
      <c r="D65" s="107"/>
      <c r="E65" s="22">
        <f aca="true" t="shared" si="17" ref="E65:E72">SUM(F65+J65)</f>
        <v>0</v>
      </c>
      <c r="F65" s="105"/>
      <c r="G65" s="36"/>
      <c r="H65" s="36"/>
      <c r="I65" s="36"/>
      <c r="J65" s="90"/>
    </row>
    <row r="66" spans="1:10" ht="22.5" customHeight="1" hidden="1">
      <c r="A66" s="44"/>
      <c r="B66" s="15"/>
      <c r="C66" s="108">
        <v>4280</v>
      </c>
      <c r="D66" s="107"/>
      <c r="E66" s="22">
        <f t="shared" si="17"/>
        <v>0</v>
      </c>
      <c r="F66" s="114"/>
      <c r="G66" s="123"/>
      <c r="H66" s="105"/>
      <c r="I66" s="107"/>
      <c r="J66" s="113"/>
    </row>
    <row r="67" spans="1:10" ht="20.25" customHeight="1" thickBot="1">
      <c r="A67" s="44"/>
      <c r="B67" s="15"/>
      <c r="C67" s="108">
        <v>4300</v>
      </c>
      <c r="D67" s="107"/>
      <c r="E67" s="22">
        <v>25500</v>
      </c>
      <c r="F67" s="105">
        <v>25500</v>
      </c>
      <c r="G67" s="105"/>
      <c r="H67" s="105"/>
      <c r="I67" s="105"/>
      <c r="J67" s="113"/>
    </row>
    <row r="68" spans="1:10" ht="22.5" customHeight="1" hidden="1" thickBot="1">
      <c r="A68" s="44"/>
      <c r="B68" s="15"/>
      <c r="C68" s="108">
        <v>4360</v>
      </c>
      <c r="D68" s="107"/>
      <c r="E68" s="22">
        <f t="shared" si="17"/>
        <v>0</v>
      </c>
      <c r="F68" s="105"/>
      <c r="G68" s="105"/>
      <c r="H68" s="110"/>
      <c r="I68" s="105"/>
      <c r="J68" s="112"/>
    </row>
    <row r="69" spans="1:10" ht="22.5" customHeight="1" hidden="1" thickBot="1">
      <c r="A69" s="44"/>
      <c r="B69" s="15"/>
      <c r="C69" s="108">
        <v>4410</v>
      </c>
      <c r="D69" s="107"/>
      <c r="E69" s="22">
        <f t="shared" si="17"/>
        <v>0</v>
      </c>
      <c r="F69" s="36"/>
      <c r="G69" s="36"/>
      <c r="H69" s="110"/>
      <c r="I69" s="36"/>
      <c r="J69" s="112"/>
    </row>
    <row r="70" spans="1:10" ht="22.5" customHeight="1" hidden="1" thickBot="1">
      <c r="A70" s="44"/>
      <c r="B70" s="15"/>
      <c r="C70" s="89">
        <v>4440</v>
      </c>
      <c r="D70" s="107"/>
      <c r="E70" s="22">
        <f t="shared" si="17"/>
        <v>0</v>
      </c>
      <c r="F70" s="107"/>
      <c r="G70" s="107"/>
      <c r="H70" s="110"/>
      <c r="I70" s="105"/>
      <c r="J70" s="112"/>
    </row>
    <row r="71" spans="1:10" ht="22.5" customHeight="1" hidden="1" thickBot="1">
      <c r="A71" s="44"/>
      <c r="B71" s="15"/>
      <c r="C71" s="108">
        <v>4480</v>
      </c>
      <c r="D71" s="107"/>
      <c r="E71" s="22">
        <f t="shared" si="17"/>
        <v>0</v>
      </c>
      <c r="F71" s="111"/>
      <c r="G71" s="105"/>
      <c r="H71" s="110"/>
      <c r="I71" s="36"/>
      <c r="J71" s="90"/>
    </row>
    <row r="72" spans="1:10" ht="22.5" customHeight="1" hidden="1" thickBot="1">
      <c r="A72" s="44"/>
      <c r="B72" s="15"/>
      <c r="C72" s="89">
        <v>4700</v>
      </c>
      <c r="D72" s="107"/>
      <c r="E72" s="22">
        <f t="shared" si="17"/>
        <v>0</v>
      </c>
      <c r="F72" s="105"/>
      <c r="G72" s="36"/>
      <c r="H72" s="36"/>
      <c r="I72" s="105"/>
      <c r="J72" s="112"/>
    </row>
    <row r="73" spans="1:10" ht="22.5" customHeight="1" hidden="1" thickBot="1">
      <c r="A73" s="124"/>
      <c r="B73" s="97"/>
      <c r="C73" s="109">
        <v>4710</v>
      </c>
      <c r="D73" s="101"/>
      <c r="E73" s="22"/>
      <c r="F73" s="101"/>
      <c r="G73" s="101"/>
      <c r="H73" s="101"/>
      <c r="I73" s="101"/>
      <c r="J73" s="106"/>
    </row>
    <row r="74" spans="1:10" ht="22.5" customHeight="1" thickBot="1">
      <c r="A74" s="39">
        <v>921</v>
      </c>
      <c r="B74" s="52"/>
      <c r="C74" s="52"/>
      <c r="D74" s="40">
        <f>SUM(D75+D77)</f>
        <v>20000</v>
      </c>
      <c r="E74" s="40">
        <f aca="true" t="shared" si="18" ref="E74:J74">SUM(E75+E77)</f>
        <v>40000</v>
      </c>
      <c r="F74" s="40">
        <f t="shared" si="18"/>
        <v>40000</v>
      </c>
      <c r="G74" s="40">
        <f t="shared" si="18"/>
        <v>0</v>
      </c>
      <c r="H74" s="40">
        <f t="shared" si="18"/>
        <v>0</v>
      </c>
      <c r="I74" s="40">
        <f t="shared" si="18"/>
        <v>40000</v>
      </c>
      <c r="J74" s="93">
        <f t="shared" si="18"/>
        <v>0</v>
      </c>
    </row>
    <row r="75" spans="1:10" ht="22.5" customHeight="1">
      <c r="A75" s="53"/>
      <c r="B75" s="41">
        <v>92116</v>
      </c>
      <c r="C75" s="54"/>
      <c r="D75" s="55">
        <f>SUM(D76)</f>
        <v>0</v>
      </c>
      <c r="E75" s="55">
        <f aca="true" t="shared" si="19" ref="E75:J75">SUM(E76)</f>
        <v>20000</v>
      </c>
      <c r="F75" s="55">
        <f t="shared" si="19"/>
        <v>20000</v>
      </c>
      <c r="G75" s="55">
        <f t="shared" si="19"/>
        <v>0</v>
      </c>
      <c r="H75" s="55">
        <f t="shared" si="19"/>
        <v>0</v>
      </c>
      <c r="I75" s="55">
        <f t="shared" si="19"/>
        <v>20000</v>
      </c>
      <c r="J75" s="56">
        <f t="shared" si="19"/>
        <v>0</v>
      </c>
    </row>
    <row r="76" spans="1:10" ht="22.5" customHeight="1">
      <c r="A76" s="53"/>
      <c r="B76" s="15"/>
      <c r="C76" s="57">
        <v>2310</v>
      </c>
      <c r="D76" s="36"/>
      <c r="E76" s="36">
        <f>SUM(F76+J76)</f>
        <v>20000</v>
      </c>
      <c r="F76" s="36">
        <v>20000</v>
      </c>
      <c r="G76" s="36"/>
      <c r="H76" s="36"/>
      <c r="I76" s="36">
        <v>20000</v>
      </c>
      <c r="J76" s="37"/>
    </row>
    <row r="77" spans="1:10" ht="22.5" customHeight="1">
      <c r="A77" s="53"/>
      <c r="B77" s="81">
        <v>92195</v>
      </c>
      <c r="C77" s="82"/>
      <c r="D77" s="85">
        <f>SUM(D78:D79)</f>
        <v>20000</v>
      </c>
      <c r="E77" s="85">
        <f aca="true" t="shared" si="20" ref="E77:J77">SUM(E78:E79)</f>
        <v>20000</v>
      </c>
      <c r="F77" s="85">
        <f t="shared" si="20"/>
        <v>20000</v>
      </c>
      <c r="G77" s="85">
        <f t="shared" si="20"/>
        <v>0</v>
      </c>
      <c r="H77" s="85">
        <f t="shared" si="20"/>
        <v>0</v>
      </c>
      <c r="I77" s="85">
        <f t="shared" si="20"/>
        <v>20000</v>
      </c>
      <c r="J77" s="94">
        <f t="shared" si="20"/>
        <v>0</v>
      </c>
    </row>
    <row r="78" spans="1:10" ht="22.5" customHeight="1">
      <c r="A78" s="53"/>
      <c r="B78" s="80"/>
      <c r="C78" s="83">
        <v>2710</v>
      </c>
      <c r="D78" s="71">
        <v>20000</v>
      </c>
      <c r="E78" s="71"/>
      <c r="F78" s="71"/>
      <c r="G78" s="71"/>
      <c r="H78" s="71"/>
      <c r="I78" s="71"/>
      <c r="J78" s="84"/>
    </row>
    <row r="79" spans="1:10" ht="22.5" customHeight="1">
      <c r="A79" s="53"/>
      <c r="B79" s="80"/>
      <c r="C79" s="95">
        <v>2360</v>
      </c>
      <c r="D79" s="22"/>
      <c r="E79" s="96">
        <f>SUM(F79+J79)</f>
        <v>20000</v>
      </c>
      <c r="F79" s="22">
        <v>20000</v>
      </c>
      <c r="G79" s="22"/>
      <c r="H79" s="22"/>
      <c r="I79" s="22">
        <v>20000</v>
      </c>
      <c r="J79" s="23"/>
    </row>
    <row r="80" spans="1:10" ht="24.75" customHeight="1" thickBot="1">
      <c r="A80" s="150" t="s">
        <v>13</v>
      </c>
      <c r="B80" s="151"/>
      <c r="C80" s="151"/>
      <c r="D80" s="115">
        <f>SUM(D17+D32+D35+D41+D46+D49+D74)</f>
        <v>512315</v>
      </c>
      <c r="E80" s="115">
        <f aca="true" t="shared" si="21" ref="E80:J80">SUM(E17+E32+E35+E41+E49+E74+E46)</f>
        <v>816563</v>
      </c>
      <c r="F80" s="115">
        <f t="shared" si="21"/>
        <v>771563</v>
      </c>
      <c r="G80" s="115">
        <f t="shared" si="21"/>
        <v>42710</v>
      </c>
      <c r="H80" s="115">
        <f t="shared" si="21"/>
        <v>8387</v>
      </c>
      <c r="I80" s="115">
        <f t="shared" si="21"/>
        <v>324248</v>
      </c>
      <c r="J80" s="116">
        <f t="shared" si="21"/>
        <v>45000</v>
      </c>
    </row>
  </sheetData>
  <sheetProtection selectLockedCells="1" selectUnlockedCells="1"/>
  <mergeCells count="18">
    <mergeCell ref="F9:F11"/>
    <mergeCell ref="J9:J11"/>
    <mergeCell ref="H10:H11"/>
    <mergeCell ref="I10:I11"/>
    <mergeCell ref="A80:C80"/>
    <mergeCell ref="G10:G11"/>
    <mergeCell ref="A14:A15"/>
    <mergeCell ref="B39:B40"/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2024-06-20T10:23:17Z</cp:lastPrinted>
  <dcterms:modified xsi:type="dcterms:W3CDTF">2024-06-20T10:23:19Z</dcterms:modified>
  <cp:category/>
  <cp:version/>
  <cp:contentType/>
  <cp:contentStatus/>
</cp:coreProperties>
</file>