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A110381F-437D-442D-B27F-286DC2F9C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'8'!$A$1:$Q$72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N31" i="1" l="1"/>
  <c r="O31" i="1"/>
  <c r="P31" i="1"/>
  <c r="Q31" i="1"/>
  <c r="J31" i="1"/>
  <c r="K31" i="1"/>
  <c r="L31" i="1"/>
  <c r="E68" i="1"/>
  <c r="E67" i="1"/>
  <c r="M66" i="1"/>
  <c r="I66" i="1"/>
  <c r="G66" i="1"/>
  <c r="F66" i="1"/>
  <c r="I26" i="1"/>
  <c r="M26" i="1"/>
  <c r="H26" i="1" s="1"/>
  <c r="F26" i="1"/>
  <c r="G26" i="1"/>
  <c r="E28" i="1"/>
  <c r="E26" i="1" s="1"/>
  <c r="E27" i="1"/>
  <c r="H66" i="1" l="1"/>
  <c r="E66" i="1"/>
  <c r="F57" i="1" l="1"/>
  <c r="G57" i="1"/>
  <c r="I43" i="1"/>
  <c r="E60" i="1"/>
  <c r="E61" i="1"/>
  <c r="E58" i="1"/>
  <c r="E57" i="1" s="1"/>
  <c r="E59" i="1"/>
  <c r="M57" i="1"/>
  <c r="I57" i="1"/>
  <c r="E52" i="1"/>
  <c r="E51" i="1"/>
  <c r="M50" i="1"/>
  <c r="I50" i="1"/>
  <c r="G50" i="1"/>
  <c r="F50" i="1"/>
  <c r="I19" i="1"/>
  <c r="M19" i="1"/>
  <c r="E21" i="1"/>
  <c r="E20" i="1"/>
  <c r="G19" i="1"/>
  <c r="F19" i="1"/>
  <c r="F43" i="1"/>
  <c r="G43" i="1"/>
  <c r="M43" i="1"/>
  <c r="E45" i="1"/>
  <c r="E44" i="1"/>
  <c r="M36" i="1"/>
  <c r="M31" i="1" s="1"/>
  <c r="I36" i="1"/>
  <c r="I31" i="1" s="1"/>
  <c r="F36" i="1"/>
  <c r="G36" i="1"/>
  <c r="E36" i="1"/>
  <c r="E31" i="1" l="1"/>
  <c r="G31" i="1"/>
  <c r="F31" i="1"/>
  <c r="I70" i="1"/>
  <c r="H57" i="1"/>
  <c r="H50" i="1"/>
  <c r="E50" i="1"/>
  <c r="H43" i="1"/>
  <c r="H19" i="1"/>
  <c r="E43" i="1"/>
  <c r="Q14" i="1"/>
  <c r="Q70" i="1" s="1"/>
  <c r="P14" i="1"/>
  <c r="P70" i="1" s="1"/>
  <c r="O14" i="1"/>
  <c r="O70" i="1" s="1"/>
  <c r="N14" i="1"/>
  <c r="N70" i="1" s="1"/>
  <c r="L14" i="1"/>
  <c r="L70" i="1" s="1"/>
  <c r="K14" i="1"/>
  <c r="K70" i="1" s="1"/>
  <c r="J14" i="1"/>
  <c r="J70" i="1" s="1"/>
  <c r="I14" i="1"/>
  <c r="H36" i="1" l="1"/>
  <c r="H31" i="1" s="1"/>
  <c r="G14" i="1"/>
  <c r="G70" i="1" s="1"/>
  <c r="F14" i="1"/>
  <c r="F70" i="1" s="1"/>
  <c r="H14" i="1"/>
  <c r="H70" i="1" l="1"/>
  <c r="E19" i="1"/>
  <c r="E14" i="1" s="1"/>
  <c r="E70" i="1" s="1"/>
  <c r="M14" i="1"/>
  <c r="M70" i="1" s="1"/>
</calcChain>
</file>

<file path=xl/sharedStrings.xml><?xml version="1.0" encoding="utf-8"?>
<sst xmlns="http://schemas.openxmlformats.org/spreadsheetml/2006/main" count="106" uniqueCount="58">
  <si>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</si>
  <si>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</si>
  <si>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</si>
  <si>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</si>
  <si>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</si>
  <si>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</si>
  <si>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</si>
  <si>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</si>
  <si>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</si>
  <si>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</si>
  <si>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</si>
  <si>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</si>
  <si>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</si>
  <si>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</si>
  <si>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</si>
  <si>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</si>
  <si>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</si>
  <si>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</si>
  <si>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</si>
  <si>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</si>
  <si>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</si>
  <si>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</si>
  <si>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</si>
  <si>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</si>
  <si>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</si>
  <si>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</si>
  <si>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</si>
  <si>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</si>
  <si>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</si>
  <si>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</si>
  <si>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</si>
  <si>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</si>
  <si>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</si>
  <si>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1.1</t>
  </si>
  <si>
    <t>2024 rok</t>
  </si>
  <si>
    <t>1.2</t>
  </si>
  <si>
    <t>2.1</t>
  </si>
  <si>
    <t>2025 rok</t>
  </si>
  <si>
    <t xml:space="preserve">Program Fundusze Europejskie dla Rozwoju Społecznego 2021-2027 program Europejskiego Funduszu Społecznego Plus projekt pn. "Zawodowo bez barier"  </t>
  </si>
  <si>
    <t>2.2</t>
  </si>
  <si>
    <t xml:space="preserve">Program Fundusze Europejskie dla Rozwoju Społecznego 2021-2027 program Europejskiego Funduszu Społecznego Plus projekt pn. "Triple jump in the"  </t>
  </si>
  <si>
    <t>Dział 801 Rozdział 80195</t>
  </si>
  <si>
    <t xml:space="preserve">2024 rok </t>
  </si>
  <si>
    <t xml:space="preserve">2025 rok </t>
  </si>
  <si>
    <t>Dział 750 Rozdział 75095</t>
  </si>
  <si>
    <t xml:space="preserve">Nazwa projektu: </t>
  </si>
  <si>
    <t>2.3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</si>
  <si>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</si>
  <si>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</si>
  <si>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t>2026 rok</t>
  </si>
  <si>
    <t>2027 rok</t>
  </si>
  <si>
    <t>Dział 855 Rozdział 85595</t>
  </si>
  <si>
    <t xml:space="preserve">Program Fundusze Europejskie dla Warmii i Mazur                                                                                                                                                                                                                                                                                                                                                                                                                                                           Włączenie i integracja EFS+ System pieczy zastępczej                                          projekt pn. " Szczęśliwe dzieciństwo - dorosłość bez lęku":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</si>
  <si>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Dział 852       Rozdział 85202</t>
  </si>
  <si>
    <t>Program Fundusze Europejskie dla Warmii i Mazur 2021-2027
Piorytet FEWM 02 Środowisko
Działanie FEWM 02.01 Efektywność Energetyczna Schemat A (budynki publiczne)
Termomodernizacja budynku Powiatowego Domu Pomocy Społecznej w Braniewie - Etap 2</t>
  </si>
  <si>
    <t>2.4</t>
  </si>
  <si>
    <t>2.5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</si>
  <si>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IX/53/24 z dnia 23.12.2024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</si>
</sst>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87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4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0" borderId="27" xfId="15" applyFont="1" applyBorder="1" applyAlignment="1">
      <alignment horizontal="center" vertical="center"/>
    </xf>
    <xf numFmtId="0" fontId="18" fillId="0" borderId="29" xfId="15" applyFont="1" applyBorder="1" applyAlignment="1">
      <alignment horizontal="center" vertical="center"/>
    </xf>
    <xf numFmtId="0" fontId="18" fillId="0" borderId="23" xfId="15" applyFont="1" applyBorder="1" applyAlignment="1">
      <alignment vertical="center"/>
    </xf>
    <xf numFmtId="0" fontId="18" fillId="0" borderId="24" xfId="15" applyFont="1" applyBorder="1" applyAlignment="1">
      <alignment vertical="center"/>
    </xf>
    <xf numFmtId="0" fontId="18" fillId="0" borderId="30" xfId="15" applyFont="1" applyBorder="1" applyAlignment="1">
      <alignment vertical="center" wrapText="1"/>
    </xf>
    <xf numFmtId="0" fontId="19" fillId="15" borderId="31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2" xfId="15" applyFont="1" applyFill="1" applyBorder="1" applyAlignment="1">
      <alignment vertical="center"/>
    </xf>
    <xf numFmtId="0" fontId="18" fillId="14" borderId="23" xfId="15" applyFont="1" applyFill="1" applyBorder="1" applyAlignment="1">
      <alignment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2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3" fontId="19" fillId="0" borderId="28" xfId="15" applyNumberFormat="1" applyFont="1" applyBorder="1" applyAlignment="1">
      <alignment vertical="center"/>
    </xf>
    <xf numFmtId="0" fontId="19" fillId="0" borderId="58" xfId="15" applyFont="1" applyBorder="1" applyAlignment="1">
      <alignment horizontal="center" vertical="center"/>
    </xf>
    <xf numFmtId="0" fontId="19" fillId="0" borderId="61" xfId="15" applyFont="1" applyBorder="1" applyAlignment="1">
      <alignment horizontal="center" vertical="center"/>
    </xf>
    <xf numFmtId="3" fontId="19" fillId="0" borderId="33" xfId="15" applyNumberFormat="1" applyFont="1" applyBorder="1" applyAlignment="1">
      <alignment vertical="center"/>
    </xf>
    <xf numFmtId="3" fontId="20" fillId="0" borderId="33" xfId="15" applyNumberFormat="1" applyFont="1" applyBorder="1" applyAlignment="1">
      <alignment vertical="center"/>
    </xf>
    <xf numFmtId="3" fontId="19" fillId="0" borderId="34" xfId="15" applyNumberFormat="1" applyFont="1" applyBorder="1" applyAlignment="1">
      <alignment vertical="center"/>
    </xf>
    <xf numFmtId="0" fontId="18" fillId="0" borderId="30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0" fontId="18" fillId="0" borderId="65" xfId="15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3" fontId="19" fillId="0" borderId="65" xfId="15" applyNumberFormat="1" applyFont="1" applyBorder="1" applyAlignment="1">
      <alignment vertical="center"/>
    </xf>
    <xf numFmtId="3" fontId="19" fillId="0" borderId="18" xfId="15" applyNumberFormat="1" applyFont="1" applyBorder="1" applyAlignment="1">
      <alignment vertical="center"/>
    </xf>
    <xf numFmtId="49" fontId="0" fillId="14" borderId="10" xfId="0" applyNumberFormat="1" applyFill="1" applyBorder="1" applyAlignment="1">
      <alignment horizontal="center" vertical="center"/>
    </xf>
    <xf numFmtId="0" fontId="18" fillId="14" borderId="30" xfId="15" applyFont="1" applyFill="1" applyBorder="1" applyAlignment="1">
      <alignment vertical="center"/>
    </xf>
    <xf numFmtId="4" fontId="19" fillId="0" borderId="67" xfId="15" applyNumberFormat="1" applyFont="1" applyBorder="1" applyAlignment="1">
      <alignment horizontal="right" vertical="center"/>
    </xf>
    <xf numFmtId="4" fontId="18" fillId="14" borderId="30" xfId="15" applyNumberFormat="1" applyFont="1" applyFill="1" applyBorder="1" applyAlignment="1">
      <alignment horizontal="right" vertical="center"/>
    </xf>
    <xf numFmtId="4" fontId="22" fillId="0" borderId="68" xfId="0" applyNumberFormat="1" applyFont="1" applyBorder="1" applyAlignment="1">
      <alignment horizontal="center" vertical="center"/>
    </xf>
    <xf numFmtId="4" fontId="19" fillId="0" borderId="70" xfId="15" applyNumberFormat="1" applyFont="1" applyBorder="1" applyAlignment="1">
      <alignment horizontal="right" vertical="center"/>
    </xf>
    <xf numFmtId="0" fontId="18" fillId="14" borderId="69" xfId="15" applyFont="1" applyFill="1" applyBorder="1" applyAlignment="1">
      <alignment vertical="center"/>
    </xf>
    <xf numFmtId="4" fontId="18" fillId="14" borderId="69" xfId="15" applyNumberFormat="1" applyFont="1" applyFill="1" applyBorder="1" applyAlignment="1">
      <alignment horizontal="right" vertical="center"/>
    </xf>
    <xf numFmtId="4" fontId="18" fillId="0" borderId="30" xfId="15" applyNumberFormat="1" applyFont="1" applyBorder="1" applyAlignment="1">
      <alignment horizontal="right" vertical="center"/>
    </xf>
    <xf numFmtId="3" fontId="19" fillId="15" borderId="32" xfId="15" applyNumberFormat="1" applyFont="1" applyFill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4" fontId="19" fillId="0" borderId="71" xfId="15" applyNumberFormat="1" applyFont="1" applyBorder="1" applyAlignment="1">
      <alignment horizontal="right" vertical="center"/>
    </xf>
    <xf numFmtId="4" fontId="18" fillId="0" borderId="69" xfId="15" applyNumberFormat="1" applyFont="1" applyBorder="1" applyAlignment="1">
      <alignment horizontal="right" vertical="center"/>
    </xf>
    <xf numFmtId="3" fontId="18" fillId="0" borderId="65" xfId="15" applyNumberFormat="1" applyFont="1" applyBorder="1" applyAlignment="1">
      <alignment vertical="center"/>
    </xf>
    <xf numFmtId="3" fontId="18" fillId="0" borderId="72" xfId="15" applyNumberFormat="1" applyFont="1" applyBorder="1" applyAlignment="1">
      <alignment vertical="center"/>
    </xf>
    <xf numFmtId="0" fontId="19" fillId="0" borderId="22" xfId="15" applyFont="1" applyBorder="1" applyAlignment="1">
      <alignment vertical="center"/>
    </xf>
    <xf numFmtId="3" fontId="18" fillId="0" borderId="36" xfId="15" applyNumberFormat="1" applyFont="1" applyBorder="1" applyAlignment="1">
      <alignment vertical="center"/>
    </xf>
    <xf numFmtId="3" fontId="18" fillId="0" borderId="20" xfId="15" applyNumberFormat="1" applyFont="1" applyBorder="1" applyAlignment="1">
      <alignment vertical="center"/>
    </xf>
    <xf numFmtId="3" fontId="19" fillId="0" borderId="20" xfId="15" applyNumberFormat="1" applyFont="1" applyBorder="1" applyAlignment="1">
      <alignment vertical="center"/>
    </xf>
    <xf numFmtId="3" fontId="19" fillId="0" borderId="19" xfId="15" applyNumberFormat="1" applyFont="1" applyBorder="1" applyAlignment="1">
      <alignment vertical="center"/>
    </xf>
    <xf numFmtId="3" fontId="20" fillId="0" borderId="19" xfId="15" applyNumberFormat="1" applyFont="1" applyBorder="1" applyAlignment="1">
      <alignment vertical="center"/>
    </xf>
    <xf numFmtId="3" fontId="19" fillId="0" borderId="67" xfId="15" applyNumberFormat="1" applyFont="1" applyBorder="1" applyAlignment="1">
      <alignment vertical="center"/>
    </xf>
    <xf numFmtId="3" fontId="18" fillId="0" borderId="62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4" fontId="19" fillId="15" borderId="19" xfId="15" applyNumberFormat="1" applyFont="1" applyFill="1" applyBorder="1" applyAlignment="1">
      <alignment vertical="center"/>
    </xf>
    <xf numFmtId="3" fontId="18" fillId="0" borderId="69" xfId="15" applyNumberFormat="1" applyFont="1" applyBorder="1" applyAlignment="1">
      <alignment vertical="center"/>
    </xf>
    <xf numFmtId="0" fontId="18" fillId="0" borderId="69" xfId="15" applyFont="1" applyBorder="1" applyAlignment="1">
      <alignment vertical="center"/>
    </xf>
    <xf numFmtId="4" fontId="0" fillId="14" borderId="33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18" fillId="14" borderId="73" xfId="15" applyFont="1" applyFill="1" applyBorder="1" applyAlignment="1">
      <alignment vertical="center"/>
    </xf>
    <xf numFmtId="0" fontId="18" fillId="14" borderId="74" xfId="15" applyFont="1" applyFill="1" applyBorder="1" applyAlignment="1">
      <alignment vertical="center"/>
    </xf>
    <xf numFmtId="0" fontId="18" fillId="14" borderId="75" xfId="15" applyFont="1" applyFill="1" applyBorder="1" applyAlignment="1">
      <alignment vertical="center"/>
    </xf>
    <xf numFmtId="0" fontId="19" fillId="14" borderId="20" xfId="15" applyFont="1" applyFill="1" applyBorder="1" applyAlignment="1">
      <alignment vertical="center"/>
    </xf>
    <xf numFmtId="4" fontId="18" fillId="0" borderId="76" xfId="15" applyNumberFormat="1" applyFont="1" applyBorder="1" applyAlignment="1">
      <alignment horizontal="right" vertical="center"/>
    </xf>
    <xf numFmtId="4" fontId="18" fillId="0" borderId="38" xfId="15" applyNumberFormat="1" applyFont="1" applyBorder="1" applyAlignment="1">
      <alignment horizontal="right" vertical="center"/>
    </xf>
    <xf numFmtId="0" fontId="18" fillId="14" borderId="70" xfId="15" applyFont="1" applyFill="1" applyBorder="1" applyAlignment="1">
      <alignment vertical="center"/>
    </xf>
    <xf numFmtId="4" fontId="18" fillId="0" borderId="19" xfId="15" applyNumberFormat="1" applyFont="1" applyBorder="1" applyAlignment="1">
      <alignment horizontal="right" vertical="center"/>
    </xf>
    <xf numFmtId="4" fontId="18" fillId="14" borderId="19" xfId="15" applyNumberFormat="1" applyFont="1" applyFill="1" applyBorder="1" applyAlignment="1">
      <alignment horizontal="right" vertical="center"/>
    </xf>
    <xf numFmtId="0" fontId="18" fillId="0" borderId="60" xfId="15" applyFont="1" applyBorder="1" applyAlignment="1">
      <alignment horizontal="left" vertical="center"/>
    </xf>
    <xf numFmtId="3" fontId="18" fillId="0" borderId="66" xfId="15" applyNumberFormat="1" applyFont="1" applyBorder="1" applyAlignment="1">
      <alignment vertical="center"/>
    </xf>
    <xf numFmtId="3" fontId="18" fillId="0" borderId="26" xfId="15" applyNumberFormat="1" applyFont="1" applyBorder="1" applyAlignment="1">
      <alignment vertical="center"/>
    </xf>
    <xf numFmtId="3" fontId="18" fillId="14" borderId="59" xfId="15" applyNumberFormat="1" applyFont="1" applyFill="1" applyBorder="1" applyAlignment="1">
      <alignment horizontal="left" vertical="center" wrapText="1"/>
    </xf>
    <xf numFmtId="3" fontId="18" fillId="14" borderId="42" xfId="15" applyNumberFormat="1" applyFont="1" applyFill="1" applyBorder="1" applyAlignment="1">
      <alignment horizontal="left" vertical="center" wrapText="1"/>
    </xf>
    <xf numFmtId="3" fontId="18" fillId="14" borderId="43" xfId="15" applyNumberFormat="1" applyFont="1" applyFill="1" applyBorder="1" applyAlignment="1">
      <alignment horizontal="left" vertical="center" wrapText="1"/>
    </xf>
    <xf numFmtId="3" fontId="18" fillId="14" borderId="35" xfId="15" applyNumberFormat="1" applyFont="1" applyFill="1" applyBorder="1" applyAlignment="1">
      <alignment horizontal="left" vertical="center" wrapText="1"/>
    </xf>
    <xf numFmtId="3" fontId="18" fillId="14" borderId="0" xfId="15" applyNumberFormat="1" applyFont="1" applyFill="1" applyAlignment="1">
      <alignment horizontal="left" vertical="center" wrapText="1"/>
    </xf>
    <xf numFmtId="3" fontId="18" fillId="14" borderId="18" xfId="15" applyNumberFormat="1" applyFont="1" applyFill="1" applyBorder="1" applyAlignment="1">
      <alignment horizontal="left" vertical="center" wrapText="1"/>
    </xf>
    <xf numFmtId="3" fontId="18" fillId="14" borderId="37" xfId="15" applyNumberFormat="1" applyFont="1" applyFill="1" applyBorder="1" applyAlignment="1">
      <alignment horizontal="left" vertical="center" wrapText="1"/>
    </xf>
    <xf numFmtId="3" fontId="18" fillId="14" borderId="33" xfId="15" applyNumberFormat="1" applyFont="1" applyFill="1" applyBorder="1" applyAlignment="1">
      <alignment horizontal="left" vertical="center" wrapText="1"/>
    </xf>
    <xf numFmtId="3" fontId="18" fillId="14" borderId="34" xfId="15" applyNumberFormat="1" applyFont="1" applyFill="1" applyBorder="1" applyAlignment="1">
      <alignment horizontal="left" vertical="center" wrapText="1"/>
    </xf>
    <xf numFmtId="4" fontId="19" fillId="14" borderId="36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" fontId="0" fillId="14" borderId="33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49" fontId="0" fillId="14" borderId="77" xfId="0" applyNumberFormat="1" applyFill="1" applyBorder="1" applyAlignment="1">
      <alignment horizontal="center" vertical="center"/>
    </xf>
    <xf numFmtId="49" fontId="0" fillId="14" borderId="78" xfId="0" applyNumberFormat="1" applyFill="1" applyBorder="1" applyAlignment="1">
      <alignment horizontal="center" vertical="center"/>
    </xf>
    <xf numFmtId="49" fontId="0" fillId="14" borderId="79" xfId="0" applyNumberFormat="1" applyFill="1" applyBorder="1" applyAlignment="1">
      <alignment horizontal="center" vertical="center"/>
    </xf>
    <xf numFmtId="4" fontId="23" fillId="14" borderId="59" xfId="15" applyNumberFormat="1" applyFont="1" applyFill="1" applyBorder="1" applyAlignment="1">
      <alignment horizontal="center" vertical="center" wrapText="1"/>
    </xf>
    <xf numFmtId="4" fontId="23" fillId="14" borderId="63" xfId="15" applyNumberFormat="1" applyFont="1" applyFill="1" applyBorder="1" applyAlignment="1">
      <alignment horizontal="center" vertical="center" wrapText="1"/>
    </xf>
    <xf numFmtId="4" fontId="23" fillId="14" borderId="35" xfId="15" applyNumberFormat="1" applyFont="1" applyFill="1" applyBorder="1" applyAlignment="1">
      <alignment horizontal="center" vertical="center" wrapText="1"/>
    </xf>
    <xf numFmtId="4" fontId="23" fillId="14" borderId="72" xfId="15" applyNumberFormat="1" applyFont="1" applyFill="1" applyBorder="1" applyAlignment="1">
      <alignment horizontal="center" vertical="center" wrapText="1"/>
    </xf>
    <xf numFmtId="4" fontId="23" fillId="14" borderId="37" xfId="15" applyNumberFormat="1" applyFont="1" applyFill="1" applyBorder="1" applyAlignment="1">
      <alignment horizontal="center" vertical="center" wrapText="1"/>
    </xf>
    <xf numFmtId="4" fontId="23" fillId="14" borderId="38" xfId="15" applyNumberFormat="1" applyFont="1" applyFill="1" applyBorder="1" applyAlignment="1">
      <alignment horizontal="center" vertical="center" wrapText="1"/>
    </xf>
    <xf numFmtId="3" fontId="18" fillId="15" borderId="40" xfId="15" applyNumberFormat="1" applyFont="1" applyFill="1" applyBorder="1" applyAlignment="1">
      <alignment horizontal="center" vertical="center"/>
    </xf>
    <xf numFmtId="3" fontId="18" fillId="15" borderId="4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47" xfId="15" applyFont="1" applyFill="1" applyBorder="1" applyAlignment="1">
      <alignment horizontal="center" vertical="center" wrapText="1"/>
    </xf>
    <xf numFmtId="3" fontId="18" fillId="14" borderId="59" xfId="15" applyNumberFormat="1" applyFont="1" applyFill="1" applyBorder="1" applyAlignment="1">
      <alignment horizontal="center" vertical="center" wrapText="1"/>
    </xf>
    <xf numFmtId="3" fontId="18" fillId="14" borderId="42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3" xfId="15" applyNumberFormat="1" applyFont="1" applyFill="1" applyBorder="1" applyAlignment="1">
      <alignment horizontal="center" vertical="center" wrapText="1"/>
    </xf>
    <xf numFmtId="3" fontId="18" fillId="14" borderId="34" xfId="15" applyNumberFormat="1" applyFont="1" applyFill="1" applyBorder="1" applyAlignment="1">
      <alignment horizontal="center" vertical="center" wrapText="1"/>
    </xf>
    <xf numFmtId="0" fontId="21" fillId="2" borderId="56" xfId="15" applyFont="1" applyFill="1" applyBorder="1" applyAlignment="1">
      <alignment horizontal="center" vertical="center" wrapText="1"/>
    </xf>
    <xf numFmtId="0" fontId="21" fillId="2" borderId="57" xfId="15" applyFont="1" applyFill="1" applyBorder="1" applyAlignment="1">
      <alignment horizontal="center" vertical="center" wrapText="1"/>
    </xf>
    <xf numFmtId="0" fontId="21" fillId="2" borderId="44" xfId="15" applyFont="1" applyFill="1" applyBorder="1" applyAlignment="1">
      <alignment horizontal="center" vertical="center"/>
    </xf>
    <xf numFmtId="0" fontId="21" fillId="2" borderId="45" xfId="15" applyFont="1" applyFill="1" applyBorder="1" applyAlignment="1">
      <alignment horizontal="center" vertical="center"/>
    </xf>
    <xf numFmtId="0" fontId="19" fillId="15" borderId="39" xfId="15" applyFont="1" applyFill="1" applyBorder="1" applyAlignment="1">
      <alignment horizontal="center" vertical="center"/>
    </xf>
    <xf numFmtId="0" fontId="19" fillId="15" borderId="40" xfId="15" applyFont="1" applyFill="1" applyBorder="1" applyAlignment="1">
      <alignment horizontal="center" vertical="center"/>
    </xf>
    <xf numFmtId="4" fontId="18" fillId="15" borderId="64" xfId="15" applyNumberFormat="1" applyFont="1" applyFill="1" applyBorder="1" applyAlignment="1">
      <alignment horizontal="center" vertical="center"/>
    </xf>
    <xf numFmtId="4" fontId="18" fillId="15" borderId="40" xfId="15" applyNumberFormat="1" applyFont="1" applyFill="1" applyBorder="1" applyAlignment="1">
      <alignment horizontal="center" vertical="center"/>
    </xf>
    <xf numFmtId="4" fontId="19" fillId="15" borderId="36" xfId="15" applyNumberFormat="1" applyFont="1" applyFill="1" applyBorder="1" applyAlignment="1">
      <alignment horizontal="center" vertical="center"/>
    </xf>
    <xf numFmtId="4" fontId="19" fillId="15" borderId="20" xfId="15" applyNumberFormat="1" applyFont="1" applyFill="1" applyBorder="1" applyAlignment="1">
      <alignment horizontal="center" vertical="center"/>
    </xf>
    <xf numFmtId="3" fontId="18" fillId="0" borderId="26" xfId="15" applyNumberFormat="1" applyFont="1" applyBorder="1" applyAlignment="1">
      <alignment horizontal="right" vertical="center"/>
    </xf>
    <xf numFmtId="3" fontId="18" fillId="0" borderId="65" xfId="15" applyNumberFormat="1" applyFont="1" applyBorder="1" applyAlignment="1">
      <alignment horizontal="right" vertical="center"/>
    </xf>
    <xf numFmtId="3" fontId="18" fillId="0" borderId="59" xfId="15" applyNumberFormat="1" applyFont="1" applyBorder="1" applyAlignment="1">
      <alignment horizontal="center" vertical="center" wrapText="1"/>
    </xf>
    <xf numFmtId="3" fontId="18" fillId="0" borderId="42" xfId="15" applyNumberFormat="1" applyFont="1" applyBorder="1" applyAlignment="1">
      <alignment horizontal="center" vertical="center" wrapText="1"/>
    </xf>
    <xf numFmtId="3" fontId="18" fillId="0" borderId="43" xfId="15" applyNumberFormat="1" applyFont="1" applyBorder="1" applyAlignment="1">
      <alignment horizontal="center" vertical="center" wrapText="1"/>
    </xf>
    <xf numFmtId="3" fontId="18" fillId="0" borderId="35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37" xfId="15" applyNumberFormat="1" applyFont="1" applyBorder="1" applyAlignment="1">
      <alignment horizontal="center" vertical="center" wrapText="1"/>
    </xf>
    <xf numFmtId="3" fontId="18" fillId="0" borderId="33" xfId="15" applyNumberFormat="1" applyFont="1" applyBorder="1" applyAlignment="1">
      <alignment horizontal="center" vertical="center" wrapText="1"/>
    </xf>
    <xf numFmtId="3" fontId="18" fillId="0" borderId="34" xfId="15" applyNumberFormat="1" applyFont="1" applyBorder="1" applyAlignment="1">
      <alignment horizontal="center" vertical="center" wrapText="1"/>
    </xf>
    <xf numFmtId="49" fontId="0" fillId="14" borderId="58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3" fontId="18" fillId="0" borderId="26" xfId="15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60" xfId="15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" fontId="23" fillId="0" borderId="59" xfId="15" applyNumberFormat="1" applyFont="1" applyBorder="1" applyAlignment="1">
      <alignment horizontal="center" vertical="center" wrapText="1"/>
    </xf>
    <xf numFmtId="3" fontId="23" fillId="0" borderId="63" xfId="15" applyNumberFormat="1" applyFont="1" applyBorder="1" applyAlignment="1">
      <alignment horizontal="center" vertical="center" wrapText="1"/>
    </xf>
    <xf numFmtId="3" fontId="23" fillId="0" borderId="35" xfId="15" applyNumberFormat="1" applyFont="1" applyBorder="1" applyAlignment="1">
      <alignment horizontal="center" vertical="center" wrapText="1"/>
    </xf>
    <xf numFmtId="3" fontId="23" fillId="0" borderId="72" xfId="15" applyNumberFormat="1" applyFont="1" applyBorder="1" applyAlignment="1">
      <alignment horizontal="center" vertical="center" wrapText="1"/>
    </xf>
    <xf numFmtId="3" fontId="23" fillId="0" borderId="37" xfId="15" applyNumberFormat="1" applyFont="1" applyBorder="1" applyAlignment="1">
      <alignment horizontal="center" vertical="center" wrapText="1"/>
    </xf>
    <xf numFmtId="3" fontId="23" fillId="0" borderId="38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48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46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/>
    </xf>
    <xf numFmtId="0" fontId="21" fillId="2" borderId="44" xfId="15" applyFont="1" applyFill="1" applyBorder="1" applyAlignment="1">
      <alignment horizontal="center" vertical="center" wrapText="1"/>
    </xf>
    <xf numFmtId="0" fontId="21" fillId="2" borderId="45" xfId="15" applyFont="1" applyFill="1" applyBorder="1" applyAlignment="1">
      <alignment horizontal="center" vertical="center" wrapText="1"/>
    </xf>
    <xf numFmtId="0" fontId="18" fillId="2" borderId="52" xfId="15" applyFont="1" applyFill="1" applyBorder="1" applyAlignment="1">
      <alignment horizontal="center" vertical="center"/>
    </xf>
    <xf numFmtId="0" fontId="18" fillId="2" borderId="53" xfId="15" applyFont="1" applyFill="1" applyBorder="1" applyAlignment="1">
      <alignment horizontal="center" vertical="center"/>
    </xf>
    <xf numFmtId="0" fontId="18" fillId="2" borderId="54" xfId="15" applyFont="1" applyFill="1" applyBorder="1" applyAlignment="1">
      <alignment horizontal="center" vertical="center"/>
    </xf>
    <xf numFmtId="0" fontId="18" fillId="2" borderId="55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BreakPreview" zoomScaleSheetLayoutView="100" workbookViewId="0">
      <selection activeCell="A2" sqref="A2:Q2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35.25" customHeight="1">
      <c r="N1" s="172" t="s">
        <v>57</v>
      </c>
      <c r="O1" s="173"/>
      <c r="P1" s="173"/>
      <c r="Q1" s="173"/>
      <c r="R1" s="31"/>
    </row>
    <row r="2" spans="1:18" ht="14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8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82" t="s">
        <v>1</v>
      </c>
      <c r="B7" s="184" t="s">
        <v>2</v>
      </c>
      <c r="C7" s="129" t="s">
        <v>3</v>
      </c>
      <c r="D7" s="178" t="s">
        <v>4</v>
      </c>
      <c r="E7" s="178" t="s">
        <v>5</v>
      </c>
      <c r="F7" s="186" t="s">
        <v>6</v>
      </c>
      <c r="G7" s="186"/>
      <c r="H7" s="175" t="s">
        <v>7</v>
      </c>
      <c r="I7" s="175"/>
      <c r="J7" s="175"/>
      <c r="K7" s="175"/>
      <c r="L7" s="175"/>
      <c r="M7" s="175"/>
      <c r="N7" s="175"/>
      <c r="O7" s="175"/>
      <c r="P7" s="175"/>
      <c r="Q7" s="176"/>
    </row>
    <row r="8" spans="1:18" ht="16.5" customHeight="1" thickBot="1">
      <c r="A8" s="183"/>
      <c r="B8" s="185"/>
      <c r="C8" s="130"/>
      <c r="D8" s="119"/>
      <c r="E8" s="119"/>
      <c r="F8" s="118" t="s">
        <v>8</v>
      </c>
      <c r="G8" s="118" t="s">
        <v>9</v>
      </c>
      <c r="H8" s="131" t="s">
        <v>34</v>
      </c>
      <c r="I8" s="131"/>
      <c r="J8" s="131"/>
      <c r="K8" s="131"/>
      <c r="L8" s="131"/>
      <c r="M8" s="131"/>
      <c r="N8" s="131"/>
      <c r="O8" s="131"/>
      <c r="P8" s="131"/>
      <c r="Q8" s="132"/>
    </row>
    <row r="9" spans="1:18" ht="15" customHeight="1" thickBot="1">
      <c r="A9" s="183"/>
      <c r="B9" s="185"/>
      <c r="C9" s="130"/>
      <c r="D9" s="119"/>
      <c r="E9" s="119"/>
      <c r="F9" s="119"/>
      <c r="G9" s="119"/>
      <c r="H9" s="118" t="s">
        <v>10</v>
      </c>
      <c r="I9" s="131" t="s">
        <v>11</v>
      </c>
      <c r="J9" s="131"/>
      <c r="K9" s="131"/>
      <c r="L9" s="131"/>
      <c r="M9" s="131"/>
      <c r="N9" s="131"/>
      <c r="O9" s="131"/>
      <c r="P9" s="131"/>
      <c r="Q9" s="132"/>
    </row>
    <row r="10" spans="1:18" ht="24.75" customHeight="1" thickBot="1">
      <c r="A10" s="183"/>
      <c r="B10" s="185"/>
      <c r="C10" s="130"/>
      <c r="D10" s="119"/>
      <c r="E10" s="119"/>
      <c r="F10" s="119"/>
      <c r="G10" s="119"/>
      <c r="H10" s="119"/>
      <c r="I10" s="179" t="s">
        <v>12</v>
      </c>
      <c r="J10" s="179"/>
      <c r="K10" s="179"/>
      <c r="L10" s="179"/>
      <c r="M10" s="131" t="s">
        <v>9</v>
      </c>
      <c r="N10" s="131"/>
      <c r="O10" s="131"/>
      <c r="P10" s="131"/>
      <c r="Q10" s="132"/>
    </row>
    <row r="11" spans="1:18" ht="20.25" customHeight="1" thickBot="1">
      <c r="A11" s="183"/>
      <c r="B11" s="185"/>
      <c r="C11" s="130"/>
      <c r="D11" s="119"/>
      <c r="E11" s="119"/>
      <c r="F11" s="119"/>
      <c r="G11" s="119"/>
      <c r="H11" s="119"/>
      <c r="I11" s="118" t="s">
        <v>13</v>
      </c>
      <c r="J11" s="179" t="s">
        <v>14</v>
      </c>
      <c r="K11" s="179"/>
      <c r="L11" s="179"/>
      <c r="M11" s="118" t="s">
        <v>15</v>
      </c>
      <c r="N11" s="180" t="s">
        <v>14</v>
      </c>
      <c r="O11" s="180"/>
      <c r="P11" s="180"/>
      <c r="Q11" s="181"/>
    </row>
    <row r="12" spans="1:18" ht="60.75" customHeight="1" thickBot="1">
      <c r="A12" s="183"/>
      <c r="B12" s="185"/>
      <c r="C12" s="130"/>
      <c r="D12" s="119"/>
      <c r="E12" s="119"/>
      <c r="F12" s="119"/>
      <c r="G12" s="119"/>
      <c r="H12" s="119"/>
      <c r="I12" s="119"/>
      <c r="J12" s="10" t="s">
        <v>16</v>
      </c>
      <c r="K12" s="10" t="s">
        <v>17</v>
      </c>
      <c r="L12" s="10" t="s">
        <v>18</v>
      </c>
      <c r="M12" s="118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5" customHeight="1" thickBot="1">
      <c r="A13" s="5">
        <v>1</v>
      </c>
      <c r="B13" s="17">
        <v>2</v>
      </c>
      <c r="C13" s="1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.950000000000003" customHeight="1" thickBot="1">
      <c r="A14" s="21">
        <v>1</v>
      </c>
      <c r="B14" s="22" t="s">
        <v>21</v>
      </c>
      <c r="C14" s="116" t="s">
        <v>22</v>
      </c>
      <c r="D14" s="117"/>
      <c r="E14" s="23">
        <f>SUM(E19+E26)</f>
        <v>4456853</v>
      </c>
      <c r="F14" s="23">
        <f t="shared" ref="F14:Q14" si="0">SUM(F19+F26)</f>
        <v>691120</v>
      </c>
      <c r="G14" s="23">
        <f t="shared" si="0"/>
        <v>3765733</v>
      </c>
      <c r="H14" s="23">
        <f t="shared" si="0"/>
        <v>110528</v>
      </c>
      <c r="I14" s="23">
        <f t="shared" si="0"/>
        <v>20331</v>
      </c>
      <c r="J14" s="23">
        <f t="shared" si="0"/>
        <v>0</v>
      </c>
      <c r="K14" s="23">
        <f t="shared" si="0"/>
        <v>0</v>
      </c>
      <c r="L14" s="23">
        <f t="shared" si="0"/>
        <v>20331</v>
      </c>
      <c r="M14" s="23">
        <f t="shared" si="0"/>
        <v>90197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59">
        <f t="shared" si="0"/>
        <v>90197</v>
      </c>
    </row>
    <row r="15" spans="1:18" s="2" customFormat="1" ht="20.25" customHeight="1">
      <c r="A15" s="33"/>
      <c r="B15" s="18" t="s">
        <v>23</v>
      </c>
      <c r="C15" s="120" t="s">
        <v>47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</row>
    <row r="16" spans="1:18" s="2" customFormat="1" ht="18" customHeight="1">
      <c r="A16" s="7"/>
      <c r="B16" s="19" t="s">
        <v>24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</row>
    <row r="17" spans="1:17" s="2" customFormat="1" ht="21.75" customHeight="1">
      <c r="A17" s="7"/>
      <c r="B17" s="19" t="s">
        <v>25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5"/>
    </row>
    <row r="18" spans="1:17" s="2" customFormat="1" ht="20.25" customHeight="1" thickBot="1">
      <c r="A18" s="43" t="s">
        <v>33</v>
      </c>
      <c r="B18" s="20" t="s">
        <v>45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</row>
    <row r="19" spans="1:17" s="2" customFormat="1" ht="24" customHeight="1" thickBot="1">
      <c r="A19" s="7"/>
      <c r="B19" s="66" t="s">
        <v>27</v>
      </c>
      <c r="C19" s="67"/>
      <c r="D19" s="68"/>
      <c r="E19" s="69">
        <f>SUM(E20:E21)</f>
        <v>564800</v>
      </c>
      <c r="F19" s="70">
        <f>SUM(F20:F21)</f>
        <v>107312</v>
      </c>
      <c r="G19" s="70">
        <f>SUM(G20:G21)</f>
        <v>457488</v>
      </c>
      <c r="H19" s="70">
        <f>SUM(I19+M19)</f>
        <v>93800</v>
      </c>
      <c r="I19" s="70">
        <f>SUM(J19:L19)</f>
        <v>17822</v>
      </c>
      <c r="J19" s="70"/>
      <c r="K19" s="70"/>
      <c r="L19" s="71">
        <v>17822</v>
      </c>
      <c r="M19" s="70">
        <f>SUM(N19:Q19)</f>
        <v>75978</v>
      </c>
      <c r="N19" s="70"/>
      <c r="O19" s="70"/>
      <c r="P19" s="70"/>
      <c r="Q19" s="72">
        <v>75978</v>
      </c>
    </row>
    <row r="20" spans="1:17" s="2" customFormat="1" ht="24" customHeight="1">
      <c r="A20" s="7"/>
      <c r="B20" s="77" t="s">
        <v>42</v>
      </c>
      <c r="C20" s="110" t="s">
        <v>44</v>
      </c>
      <c r="D20" s="111"/>
      <c r="E20" s="76">
        <f>SUM(F20:G20)</f>
        <v>93800</v>
      </c>
      <c r="F20" s="64">
        <v>17822</v>
      </c>
      <c r="G20" s="64">
        <v>75978</v>
      </c>
      <c r="H20" s="60"/>
      <c r="I20" s="60"/>
      <c r="J20" s="60"/>
      <c r="K20" s="60"/>
      <c r="L20" s="61"/>
      <c r="M20" s="60"/>
      <c r="N20" s="60"/>
      <c r="O20" s="60"/>
      <c r="P20" s="60"/>
      <c r="Q20" s="49"/>
    </row>
    <row r="21" spans="1:17" s="2" customFormat="1" ht="24.75" customHeight="1" thickBot="1">
      <c r="A21" s="34"/>
      <c r="B21" s="38" t="s">
        <v>43</v>
      </c>
      <c r="C21" s="114"/>
      <c r="D21" s="115"/>
      <c r="E21" s="65">
        <f>SUM(F21:G21)</f>
        <v>471000</v>
      </c>
      <c r="F21" s="73">
        <v>89490</v>
      </c>
      <c r="G21" s="73">
        <v>381510</v>
      </c>
      <c r="H21" s="35"/>
      <c r="I21" s="35"/>
      <c r="J21" s="35"/>
      <c r="K21" s="35"/>
      <c r="L21" s="36"/>
      <c r="M21" s="35"/>
      <c r="N21" s="35"/>
      <c r="O21" s="35"/>
      <c r="P21" s="35"/>
      <c r="Q21" s="37"/>
    </row>
    <row r="22" spans="1:17" s="2" customFormat="1" ht="20.65" customHeight="1">
      <c r="A22" s="33"/>
      <c r="B22" s="18" t="s">
        <v>23</v>
      </c>
      <c r="C22" s="141" t="s">
        <v>54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3"/>
    </row>
    <row r="23" spans="1:17" s="2" customFormat="1" ht="23.25" customHeight="1">
      <c r="A23" s="7"/>
      <c r="B23" s="19" t="s">
        <v>24</v>
      </c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</row>
    <row r="24" spans="1:17" ht="26.25" customHeight="1">
      <c r="A24" s="7"/>
      <c r="B24" s="19" t="s">
        <v>25</v>
      </c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</row>
    <row r="25" spans="1:17" ht="20.65" customHeight="1" thickBot="1">
      <c r="A25" s="43" t="s">
        <v>35</v>
      </c>
      <c r="B25" s="20" t="s">
        <v>32</v>
      </c>
      <c r="C25" s="14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</row>
    <row r="26" spans="1:17" ht="20.100000000000001" customHeight="1" thickBot="1">
      <c r="A26" s="7"/>
      <c r="B26" s="39" t="s">
        <v>27</v>
      </c>
      <c r="C26" s="166" t="s">
        <v>53</v>
      </c>
      <c r="D26" s="167"/>
      <c r="E26" s="32">
        <f>SUM(E27:E29)</f>
        <v>3892053</v>
      </c>
      <c r="F26" s="32">
        <f t="shared" ref="F26:G26" si="1">SUM(F27:F29)</f>
        <v>583808</v>
      </c>
      <c r="G26" s="32">
        <f t="shared" si="1"/>
        <v>3308245</v>
      </c>
      <c r="H26" s="8">
        <f>SUM(I26+M26)</f>
        <v>16728</v>
      </c>
      <c r="I26" s="8">
        <f>SUM(J26:L26)</f>
        <v>2509</v>
      </c>
      <c r="J26" s="8"/>
      <c r="K26" s="8"/>
      <c r="L26" s="9">
        <v>2509</v>
      </c>
      <c r="M26" s="8">
        <f>SUM(N26:Q26)</f>
        <v>14219</v>
      </c>
      <c r="N26" s="8"/>
      <c r="O26" s="8"/>
      <c r="P26" s="8"/>
      <c r="Q26" s="13">
        <v>14219</v>
      </c>
    </row>
    <row r="27" spans="1:17" ht="18.2" customHeight="1" thickBot="1">
      <c r="A27" s="7"/>
      <c r="B27" s="90" t="s">
        <v>42</v>
      </c>
      <c r="C27" s="168"/>
      <c r="D27" s="169"/>
      <c r="E27" s="91">
        <f>SUM(F27:G27)</f>
        <v>16728</v>
      </c>
      <c r="F27" s="92">
        <v>2509</v>
      </c>
      <c r="G27" s="92">
        <v>14219</v>
      </c>
      <c r="H27" s="60"/>
      <c r="I27" s="60"/>
      <c r="J27" s="60"/>
      <c r="K27" s="60"/>
      <c r="L27" s="61"/>
      <c r="M27" s="60"/>
      <c r="N27" s="60"/>
      <c r="O27" s="60"/>
      <c r="P27" s="60"/>
      <c r="Q27" s="49"/>
    </row>
    <row r="28" spans="1:17" ht="16.350000000000001" customHeight="1">
      <c r="A28" s="7"/>
      <c r="B28" s="164" t="s">
        <v>43</v>
      </c>
      <c r="C28" s="168"/>
      <c r="D28" s="169"/>
      <c r="E28" s="139">
        <f t="shared" ref="E28" si="2">SUM(F28:G28)</f>
        <v>3875325</v>
      </c>
      <c r="F28" s="162">
        <v>581299</v>
      </c>
      <c r="G28" s="162">
        <v>3294026</v>
      </c>
      <c r="H28" s="60"/>
      <c r="I28" s="60"/>
      <c r="J28" s="60"/>
      <c r="K28" s="60"/>
      <c r="L28" s="61"/>
      <c r="M28" s="60"/>
      <c r="N28" s="60"/>
      <c r="O28" s="60"/>
      <c r="P28" s="60"/>
      <c r="Q28" s="49"/>
    </row>
    <row r="29" spans="1:17" ht="6.95" customHeight="1" thickBot="1">
      <c r="A29" s="34"/>
      <c r="B29" s="165"/>
      <c r="C29" s="170"/>
      <c r="D29" s="171"/>
      <c r="E29" s="140"/>
      <c r="F29" s="163"/>
      <c r="G29" s="163"/>
      <c r="H29" s="35"/>
      <c r="I29" s="35"/>
      <c r="J29" s="35"/>
      <c r="K29" s="35"/>
      <c r="L29" s="36"/>
      <c r="M29" s="35"/>
      <c r="N29" s="35"/>
      <c r="O29" s="35"/>
      <c r="P29" s="35"/>
      <c r="Q29" s="37"/>
    </row>
    <row r="30" spans="1:17" ht="36.4" hidden="1" customHeight="1" thickBot="1">
      <c r="A30" s="7"/>
      <c r="B30" s="45"/>
      <c r="C30" s="46"/>
      <c r="D30" s="47"/>
      <c r="E30" s="48"/>
      <c r="F30" s="48"/>
      <c r="G30" s="48"/>
      <c r="H30" s="60"/>
      <c r="I30" s="60"/>
      <c r="J30" s="60"/>
      <c r="K30" s="60"/>
      <c r="L30" s="61"/>
      <c r="M30" s="60"/>
      <c r="N30" s="60"/>
      <c r="O30" s="60"/>
      <c r="P30" s="60"/>
      <c r="Q30" s="49"/>
    </row>
    <row r="31" spans="1:17" ht="36" customHeight="1" thickBot="1">
      <c r="A31" s="74">
        <v>2</v>
      </c>
      <c r="B31" s="22" t="s">
        <v>28</v>
      </c>
      <c r="C31" s="137" t="s">
        <v>22</v>
      </c>
      <c r="D31" s="138"/>
      <c r="E31" s="75">
        <f>SUM(E36+E43+E50+E57+E66)</f>
        <v>3067138</v>
      </c>
      <c r="F31" s="75">
        <f t="shared" ref="F31:Q31" si="3">SUM(F36+F43+F50+F57+F66)</f>
        <v>487869</v>
      </c>
      <c r="G31" s="75">
        <f t="shared" si="3"/>
        <v>2579269</v>
      </c>
      <c r="H31" s="75">
        <f t="shared" si="3"/>
        <v>917575</v>
      </c>
      <c r="I31" s="75">
        <f t="shared" si="3"/>
        <v>191791</v>
      </c>
      <c r="J31" s="75">
        <f t="shared" si="3"/>
        <v>0</v>
      </c>
      <c r="K31" s="75">
        <f t="shared" si="3"/>
        <v>0</v>
      </c>
      <c r="L31" s="75">
        <f t="shared" si="3"/>
        <v>191791</v>
      </c>
      <c r="M31" s="75">
        <f t="shared" si="3"/>
        <v>725784</v>
      </c>
      <c r="N31" s="75">
        <f t="shared" si="3"/>
        <v>0</v>
      </c>
      <c r="O31" s="75">
        <f t="shared" si="3"/>
        <v>0</v>
      </c>
      <c r="P31" s="75">
        <f t="shared" si="3"/>
        <v>0</v>
      </c>
      <c r="Q31" s="75">
        <f t="shared" si="3"/>
        <v>725784</v>
      </c>
    </row>
    <row r="32" spans="1:17" ht="24.75" customHeight="1">
      <c r="A32" s="150" t="s">
        <v>36</v>
      </c>
      <c r="B32" s="25" t="s">
        <v>23</v>
      </c>
      <c r="C32" s="153" t="s">
        <v>38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5"/>
    </row>
    <row r="33" spans="1:17" ht="21.75" customHeight="1">
      <c r="A33" s="151"/>
      <c r="B33" s="14" t="s">
        <v>24</v>
      </c>
      <c r="C33" s="156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</row>
    <row r="34" spans="1:17" ht="21" customHeight="1">
      <c r="A34" s="151"/>
      <c r="B34" s="14" t="s">
        <v>25</v>
      </c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/>
    </row>
    <row r="35" spans="1:17" ht="19.7" customHeight="1" thickBot="1">
      <c r="A35" s="151"/>
      <c r="B35" s="15" t="s">
        <v>26</v>
      </c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</row>
    <row r="36" spans="1:17" ht="27.2" customHeight="1" thickBot="1">
      <c r="A36" s="151"/>
      <c r="B36" s="24" t="s">
        <v>27</v>
      </c>
      <c r="C36" s="102"/>
      <c r="D36" s="103"/>
      <c r="E36" s="29">
        <f>SUM(E37:E38)</f>
        <v>405468</v>
      </c>
      <c r="F36" s="29">
        <f t="shared" ref="F36:G36" si="4">SUM(F37:F38)</f>
        <v>70876</v>
      </c>
      <c r="G36" s="29">
        <f t="shared" si="4"/>
        <v>334592</v>
      </c>
      <c r="H36" s="30">
        <f>SUM(I36+M36)</f>
        <v>405468</v>
      </c>
      <c r="I36" s="29">
        <f>SUM(J36:L36)</f>
        <v>70876</v>
      </c>
      <c r="J36" s="29">
        <v>0</v>
      </c>
      <c r="K36" s="29">
        <v>0</v>
      </c>
      <c r="L36" s="29">
        <v>70876</v>
      </c>
      <c r="M36" s="29">
        <f>SUM(N36:Q36)</f>
        <v>334592</v>
      </c>
      <c r="N36" s="29"/>
      <c r="O36" s="29"/>
      <c r="P36" s="29"/>
      <c r="Q36" s="52">
        <v>334592</v>
      </c>
    </row>
    <row r="37" spans="1:17" ht="25.5" customHeight="1">
      <c r="A37" s="50"/>
      <c r="B37" s="56" t="s">
        <v>34</v>
      </c>
      <c r="C37" s="110" t="s">
        <v>41</v>
      </c>
      <c r="D37" s="111"/>
      <c r="E37" s="57">
        <v>405468</v>
      </c>
      <c r="F37" s="57">
        <v>70876</v>
      </c>
      <c r="G37" s="57">
        <v>334592</v>
      </c>
      <c r="H37" s="54"/>
      <c r="I37" s="55"/>
      <c r="J37" s="55"/>
      <c r="K37" s="55"/>
      <c r="L37" s="55"/>
      <c r="M37" s="55"/>
      <c r="N37" s="55"/>
      <c r="O37" s="55"/>
      <c r="P37" s="55"/>
      <c r="Q37" s="62"/>
    </row>
    <row r="38" spans="1:17" ht="0.75" customHeight="1" thickBot="1">
      <c r="A38" s="44"/>
      <c r="B38" s="51"/>
      <c r="C38" s="114"/>
      <c r="D38" s="115"/>
      <c r="E38" s="53"/>
      <c r="F38" s="53"/>
      <c r="G38" s="53"/>
      <c r="H38" s="104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ht="19.7" customHeight="1">
      <c r="A39" s="150" t="s">
        <v>39</v>
      </c>
      <c r="B39" s="25" t="s">
        <v>23</v>
      </c>
      <c r="C39" s="153" t="s">
        <v>40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5"/>
    </row>
    <row r="40" spans="1:17" ht="18" customHeight="1">
      <c r="A40" s="151"/>
      <c r="B40" s="14" t="s">
        <v>24</v>
      </c>
      <c r="C40" s="156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8"/>
    </row>
    <row r="41" spans="1:17" ht="20.25" customHeight="1">
      <c r="A41" s="151"/>
      <c r="B41" s="14" t="s">
        <v>25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8"/>
    </row>
    <row r="42" spans="1:17" ht="19.7" customHeight="1" thickBot="1">
      <c r="A42" s="151"/>
      <c r="B42" s="15" t="s">
        <v>26</v>
      </c>
      <c r="C42" s="15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</row>
    <row r="43" spans="1:17" ht="24.75" customHeight="1" thickBot="1">
      <c r="A43" s="151"/>
      <c r="B43" s="24" t="s">
        <v>27</v>
      </c>
      <c r="C43" s="102"/>
      <c r="D43" s="103"/>
      <c r="E43" s="29">
        <f>SUM(E44:E45)</f>
        <v>255399</v>
      </c>
      <c r="F43" s="29">
        <f>SUM(F44:F45)</f>
        <v>44644</v>
      </c>
      <c r="G43" s="29">
        <f>SUM(G44:G45)</f>
        <v>210755</v>
      </c>
      <c r="H43" s="30">
        <f>SUM(I43+M43)</f>
        <v>204319</v>
      </c>
      <c r="I43" s="29">
        <f>SUM(J43:L43)</f>
        <v>35715</v>
      </c>
      <c r="J43" s="29"/>
      <c r="K43" s="29"/>
      <c r="L43" s="29">
        <v>35715</v>
      </c>
      <c r="M43" s="29">
        <f>SUM(N43:Q43)</f>
        <v>168604</v>
      </c>
      <c r="N43" s="29"/>
      <c r="O43" s="29"/>
      <c r="P43" s="29"/>
      <c r="Q43" s="52">
        <v>168604</v>
      </c>
    </row>
    <row r="44" spans="1:17" ht="24.75" customHeight="1">
      <c r="A44" s="151"/>
      <c r="B44" s="56" t="s">
        <v>34</v>
      </c>
      <c r="C44" s="110" t="s">
        <v>41</v>
      </c>
      <c r="D44" s="111"/>
      <c r="E44" s="63">
        <f>SUM(F44:G44)</f>
        <v>204319</v>
      </c>
      <c r="F44" s="63">
        <v>35715</v>
      </c>
      <c r="G44" s="63">
        <v>168604</v>
      </c>
      <c r="H44" s="54"/>
      <c r="I44" s="55"/>
      <c r="J44" s="55"/>
      <c r="K44" s="55"/>
      <c r="L44" s="55"/>
      <c r="M44" s="55"/>
      <c r="N44" s="55"/>
      <c r="O44" s="55"/>
      <c r="P44" s="55"/>
      <c r="Q44" s="62"/>
    </row>
    <row r="45" spans="1:17" ht="27.2" customHeight="1" thickBot="1">
      <c r="A45" s="152"/>
      <c r="B45" s="51" t="s">
        <v>37</v>
      </c>
      <c r="C45" s="114"/>
      <c r="D45" s="115"/>
      <c r="E45" s="58">
        <f>SUM(F45:G45)</f>
        <v>51080</v>
      </c>
      <c r="F45" s="58">
        <v>8929</v>
      </c>
      <c r="G45" s="53">
        <v>42151</v>
      </c>
      <c r="H45" s="104"/>
      <c r="I45" s="105"/>
      <c r="J45" s="105"/>
      <c r="K45" s="105"/>
      <c r="L45" s="105"/>
      <c r="M45" s="105"/>
      <c r="N45" s="105"/>
      <c r="O45" s="105"/>
      <c r="P45" s="105"/>
      <c r="Q45" s="106"/>
    </row>
    <row r="46" spans="1:17" ht="19.7" customHeight="1">
      <c r="A46" s="150" t="s">
        <v>46</v>
      </c>
      <c r="B46" s="25" t="s">
        <v>23</v>
      </c>
      <c r="C46" s="120" t="s">
        <v>48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</row>
    <row r="47" spans="1:17" ht="19.7" customHeight="1">
      <c r="A47" s="151"/>
      <c r="B47" s="14" t="s">
        <v>24</v>
      </c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</row>
    <row r="48" spans="1:17" ht="20.25" customHeight="1">
      <c r="A48" s="151"/>
      <c r="B48" s="14" t="s">
        <v>25</v>
      </c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</row>
    <row r="49" spans="1:17" ht="23.45" customHeight="1" thickBot="1">
      <c r="A49" s="151"/>
      <c r="B49" s="15" t="s">
        <v>26</v>
      </c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</row>
    <row r="50" spans="1:17" ht="27.2" customHeight="1" thickBot="1">
      <c r="A50" s="151"/>
      <c r="B50" s="24" t="s">
        <v>27</v>
      </c>
      <c r="C50" s="102"/>
      <c r="D50" s="103"/>
      <c r="E50" s="29">
        <f>SUM(E51:E52)</f>
        <v>285200</v>
      </c>
      <c r="F50" s="29">
        <f>SUM(F51:F52)</f>
        <v>54188</v>
      </c>
      <c r="G50" s="29">
        <f>SUM(G51:G52)</f>
        <v>231012</v>
      </c>
      <c r="H50" s="30">
        <f>SUM(I50+M50)</f>
        <v>110000</v>
      </c>
      <c r="I50" s="29">
        <f>SUM(J50:L50)</f>
        <v>20900</v>
      </c>
      <c r="J50" s="29"/>
      <c r="K50" s="29"/>
      <c r="L50" s="29">
        <v>20900</v>
      </c>
      <c r="M50" s="29">
        <f>SUM(N50:Q50)</f>
        <v>89100</v>
      </c>
      <c r="N50" s="29"/>
      <c r="O50" s="29"/>
      <c r="P50" s="29"/>
      <c r="Q50" s="52">
        <v>89100</v>
      </c>
    </row>
    <row r="51" spans="1:17" ht="27.2" customHeight="1">
      <c r="A51" s="151"/>
      <c r="B51" s="56" t="s">
        <v>34</v>
      </c>
      <c r="C51" s="110" t="s">
        <v>44</v>
      </c>
      <c r="D51" s="111"/>
      <c r="E51" s="63">
        <f>SUM(F51:G51)</f>
        <v>110000</v>
      </c>
      <c r="F51" s="63">
        <v>20900</v>
      </c>
      <c r="G51" s="63">
        <v>89100</v>
      </c>
      <c r="H51" s="54"/>
      <c r="I51" s="55"/>
      <c r="J51" s="55"/>
      <c r="K51" s="55"/>
      <c r="L51" s="55"/>
      <c r="M51" s="55"/>
      <c r="N51" s="55"/>
      <c r="O51" s="55"/>
      <c r="P51" s="55"/>
      <c r="Q51" s="62"/>
    </row>
    <row r="52" spans="1:17" ht="27.2" customHeight="1" thickBot="1">
      <c r="A52" s="152"/>
      <c r="B52" s="51" t="s">
        <v>37</v>
      </c>
      <c r="C52" s="114"/>
      <c r="D52" s="115"/>
      <c r="E52" s="58">
        <f>SUM(F52:G52)</f>
        <v>175200</v>
      </c>
      <c r="F52" s="58">
        <v>33288</v>
      </c>
      <c r="G52" s="53">
        <v>141912</v>
      </c>
      <c r="H52" s="104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ht="27.2" customHeight="1">
      <c r="A53" s="107" t="s">
        <v>55</v>
      </c>
      <c r="B53" s="81" t="s">
        <v>23</v>
      </c>
      <c r="C53" s="93" t="s">
        <v>52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ht="27.2" customHeight="1">
      <c r="A54" s="108"/>
      <c r="B54" s="82" t="s">
        <v>24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/>
    </row>
    <row r="55" spans="1:17" ht="27.2" customHeight="1">
      <c r="A55" s="108"/>
      <c r="B55" s="82" t="s">
        <v>25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8"/>
    </row>
    <row r="56" spans="1:17" ht="27.2" customHeight="1" thickBot="1">
      <c r="A56" s="108"/>
      <c r="B56" s="83" t="s">
        <v>26</v>
      </c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</row>
    <row r="57" spans="1:17" ht="27.2" customHeight="1" thickBot="1">
      <c r="A57" s="108"/>
      <c r="B57" s="84" t="s">
        <v>27</v>
      </c>
      <c r="C57" s="102"/>
      <c r="D57" s="103"/>
      <c r="E57" s="29">
        <f>SUM(E58:E61)</f>
        <v>2049571</v>
      </c>
      <c r="F57" s="29">
        <f t="shared" ref="F57:G57" si="5">SUM(F58:F61)</f>
        <v>307436</v>
      </c>
      <c r="G57" s="29">
        <f t="shared" si="5"/>
        <v>1742135</v>
      </c>
      <c r="H57" s="30">
        <f>SUM(I57+M57)</f>
        <v>187788</v>
      </c>
      <c r="I57" s="29">
        <f>SUM(J57:L57)</f>
        <v>62800</v>
      </c>
      <c r="J57" s="29"/>
      <c r="K57" s="29"/>
      <c r="L57" s="29">
        <v>62800</v>
      </c>
      <c r="M57" s="29">
        <f>SUM(N57:Q57)</f>
        <v>124988</v>
      </c>
      <c r="N57" s="29"/>
      <c r="O57" s="29"/>
      <c r="P57" s="29"/>
      <c r="Q57" s="52">
        <v>124988</v>
      </c>
    </row>
    <row r="58" spans="1:17" ht="27.2" customHeight="1">
      <c r="A58" s="108"/>
      <c r="B58" s="87" t="s">
        <v>34</v>
      </c>
      <c r="C58" s="110" t="s">
        <v>51</v>
      </c>
      <c r="D58" s="111"/>
      <c r="E58" s="85">
        <f>SUM(F58:G58)</f>
        <v>187788</v>
      </c>
      <c r="F58" s="63">
        <v>62800</v>
      </c>
      <c r="G58" s="63">
        <v>124988</v>
      </c>
      <c r="H58" s="54"/>
      <c r="I58" s="55"/>
      <c r="J58" s="55"/>
      <c r="K58" s="55"/>
      <c r="L58" s="55"/>
      <c r="M58" s="55"/>
      <c r="N58" s="55"/>
      <c r="O58" s="55"/>
      <c r="P58" s="55"/>
      <c r="Q58" s="62"/>
    </row>
    <row r="59" spans="1:17" ht="27.2" customHeight="1" thickBot="1">
      <c r="A59" s="108"/>
      <c r="B59" s="80" t="s">
        <v>37</v>
      </c>
      <c r="C59" s="112"/>
      <c r="D59" s="113"/>
      <c r="E59" s="86">
        <f>SUM(F59:G59)</f>
        <v>747833</v>
      </c>
      <c r="F59" s="58">
        <v>103818</v>
      </c>
      <c r="G59" s="53">
        <v>644015</v>
      </c>
      <c r="H59" s="104"/>
      <c r="I59" s="105"/>
      <c r="J59" s="105"/>
      <c r="K59" s="105"/>
      <c r="L59" s="105"/>
      <c r="M59" s="105"/>
      <c r="N59" s="105"/>
      <c r="O59" s="105"/>
      <c r="P59" s="105"/>
      <c r="Q59" s="106"/>
    </row>
    <row r="60" spans="1:17" ht="27.2" customHeight="1" thickBot="1">
      <c r="A60" s="108"/>
      <c r="B60" s="80" t="s">
        <v>49</v>
      </c>
      <c r="C60" s="112"/>
      <c r="D60" s="113"/>
      <c r="E60" s="86">
        <f t="shared" ref="E60:E61" si="6">SUM(F60:G60)</f>
        <v>547939</v>
      </c>
      <c r="F60" s="88">
        <v>68434</v>
      </c>
      <c r="G60" s="89">
        <v>479505</v>
      </c>
      <c r="H60" s="78"/>
      <c r="I60" s="78"/>
      <c r="J60" s="78"/>
      <c r="K60" s="78"/>
      <c r="L60" s="78"/>
      <c r="M60" s="78"/>
      <c r="N60" s="78"/>
      <c r="O60" s="78"/>
      <c r="P60" s="78"/>
      <c r="Q60" s="79"/>
    </row>
    <row r="61" spans="1:17" ht="27.2" customHeight="1" thickBot="1">
      <c r="A61" s="109"/>
      <c r="B61" s="80" t="s">
        <v>50</v>
      </c>
      <c r="C61" s="114"/>
      <c r="D61" s="115"/>
      <c r="E61" s="86">
        <f t="shared" si="6"/>
        <v>566011</v>
      </c>
      <c r="F61" s="88">
        <v>72384</v>
      </c>
      <c r="G61" s="89">
        <v>493627</v>
      </c>
      <c r="H61" s="78"/>
      <c r="I61" s="78"/>
      <c r="J61" s="78"/>
      <c r="K61" s="78"/>
      <c r="L61" s="78"/>
      <c r="M61" s="78"/>
      <c r="N61" s="78"/>
      <c r="O61" s="78"/>
      <c r="P61" s="78"/>
      <c r="Q61" s="79"/>
    </row>
    <row r="62" spans="1:17" ht="25.15" customHeight="1">
      <c r="A62" s="33"/>
      <c r="B62" s="18" t="s">
        <v>23</v>
      </c>
      <c r="C62" s="141" t="s">
        <v>54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3"/>
    </row>
    <row r="63" spans="1:17" ht="24.4" customHeight="1">
      <c r="A63" s="7"/>
      <c r="B63" s="19" t="s">
        <v>24</v>
      </c>
      <c r="C63" s="144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6"/>
    </row>
    <row r="64" spans="1:17" ht="20.65" customHeight="1">
      <c r="A64" s="7"/>
      <c r="B64" s="19" t="s">
        <v>25</v>
      </c>
      <c r="C64" s="14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6"/>
    </row>
    <row r="65" spans="1:17" ht="24.4" customHeight="1" thickBot="1">
      <c r="A65" s="43" t="s">
        <v>56</v>
      </c>
      <c r="B65" s="20" t="s">
        <v>32</v>
      </c>
      <c r="C65" s="147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</row>
    <row r="66" spans="1:17" ht="27.2" customHeight="1" thickBot="1">
      <c r="A66" s="7"/>
      <c r="B66" s="39" t="s">
        <v>27</v>
      </c>
      <c r="C66" s="166" t="s">
        <v>53</v>
      </c>
      <c r="D66" s="167"/>
      <c r="E66" s="32">
        <f>SUM(E67:E69)</f>
        <v>71500</v>
      </c>
      <c r="F66" s="32">
        <f t="shared" ref="F66" si="7">SUM(F67:F69)</f>
        <v>10725</v>
      </c>
      <c r="G66" s="32">
        <f t="shared" ref="G66" si="8">SUM(G67:G69)</f>
        <v>60775</v>
      </c>
      <c r="H66" s="8">
        <f>SUM(I66+M66)</f>
        <v>10000</v>
      </c>
      <c r="I66" s="8">
        <f>SUM(J66:L66)</f>
        <v>1500</v>
      </c>
      <c r="J66" s="8"/>
      <c r="K66" s="8"/>
      <c r="L66" s="9">
        <v>1500</v>
      </c>
      <c r="M66" s="8">
        <f>SUM(N66:Q66)</f>
        <v>8500</v>
      </c>
      <c r="N66" s="8"/>
      <c r="O66" s="8"/>
      <c r="P66" s="8"/>
      <c r="Q66" s="13">
        <v>8500</v>
      </c>
    </row>
    <row r="67" spans="1:17" ht="27.2" customHeight="1" thickBot="1">
      <c r="A67" s="7"/>
      <c r="B67" s="90" t="s">
        <v>42</v>
      </c>
      <c r="C67" s="168"/>
      <c r="D67" s="169"/>
      <c r="E67" s="91">
        <f>SUM(F67:G67)</f>
        <v>10000</v>
      </c>
      <c r="F67" s="92">
        <v>1500</v>
      </c>
      <c r="G67" s="92">
        <v>8500</v>
      </c>
      <c r="H67" s="60"/>
      <c r="I67" s="60"/>
      <c r="J67" s="60"/>
      <c r="K67" s="60"/>
      <c r="L67" s="61"/>
      <c r="M67" s="60"/>
      <c r="N67" s="60"/>
      <c r="O67" s="60"/>
      <c r="P67" s="60"/>
      <c r="Q67" s="49"/>
    </row>
    <row r="68" spans="1:17" ht="27.2" customHeight="1" thickBot="1">
      <c r="A68" s="7"/>
      <c r="B68" s="164" t="s">
        <v>43</v>
      </c>
      <c r="C68" s="168"/>
      <c r="D68" s="169"/>
      <c r="E68" s="139">
        <f t="shared" ref="E68" si="9">SUM(F68:G68)</f>
        <v>61500</v>
      </c>
      <c r="F68" s="162">
        <v>9225</v>
      </c>
      <c r="G68" s="162">
        <v>52275</v>
      </c>
      <c r="H68" s="60"/>
      <c r="I68" s="60"/>
      <c r="J68" s="60"/>
      <c r="K68" s="60"/>
      <c r="L68" s="61"/>
      <c r="M68" s="60"/>
      <c r="N68" s="60"/>
      <c r="O68" s="60"/>
      <c r="P68" s="60"/>
      <c r="Q68" s="49"/>
    </row>
    <row r="69" spans="1:17" ht="3.75" hidden="1" customHeight="1" thickBot="1">
      <c r="A69" s="34"/>
      <c r="B69" s="165"/>
      <c r="C69" s="170"/>
      <c r="D69" s="171"/>
      <c r="E69" s="140"/>
      <c r="F69" s="163"/>
      <c r="G69" s="163"/>
      <c r="H69" s="35"/>
      <c r="I69" s="35"/>
      <c r="J69" s="35"/>
      <c r="K69" s="35"/>
      <c r="L69" s="36"/>
      <c r="M69" s="35"/>
      <c r="N69" s="35"/>
      <c r="O69" s="35"/>
      <c r="P69" s="35"/>
      <c r="Q69" s="37"/>
    </row>
    <row r="70" spans="1:17" ht="15.75" thickBot="1">
      <c r="A70" s="133" t="s">
        <v>29</v>
      </c>
      <c r="B70" s="134"/>
      <c r="C70" s="135" t="s">
        <v>22</v>
      </c>
      <c r="D70" s="136"/>
      <c r="E70" s="26">
        <f t="shared" ref="E70:Q70" si="10">SUM(E14+E31)</f>
        <v>7523991</v>
      </c>
      <c r="F70" s="26">
        <f t="shared" si="10"/>
        <v>1178989</v>
      </c>
      <c r="G70" s="26">
        <f t="shared" si="10"/>
        <v>6345002</v>
      </c>
      <c r="H70" s="26">
        <f t="shared" si="10"/>
        <v>1028103</v>
      </c>
      <c r="I70" s="26">
        <f t="shared" si="10"/>
        <v>212122</v>
      </c>
      <c r="J70" s="26">
        <f t="shared" si="10"/>
        <v>0</v>
      </c>
      <c r="K70" s="26">
        <f t="shared" si="10"/>
        <v>0</v>
      </c>
      <c r="L70" s="26">
        <f t="shared" si="10"/>
        <v>212122</v>
      </c>
      <c r="M70" s="26">
        <f t="shared" si="10"/>
        <v>815981</v>
      </c>
      <c r="N70" s="26">
        <f t="shared" si="10"/>
        <v>0</v>
      </c>
      <c r="O70" s="26">
        <f t="shared" si="10"/>
        <v>0</v>
      </c>
      <c r="P70" s="26">
        <f t="shared" si="10"/>
        <v>0</v>
      </c>
      <c r="Q70" s="27">
        <f t="shared" si="10"/>
        <v>815981</v>
      </c>
    </row>
    <row r="71" spans="1:17" ht="15">
      <c r="A71" s="40" t="s">
        <v>30</v>
      </c>
      <c r="B71" s="41"/>
      <c r="C71" s="40"/>
      <c r="D71" s="40"/>
      <c r="E71" s="40"/>
      <c r="F71" s="40"/>
      <c r="G71" s="40"/>
      <c r="H71" s="40"/>
      <c r="I71" s="40"/>
      <c r="J71" s="40"/>
      <c r="K71" s="42"/>
      <c r="L71" s="42"/>
      <c r="M71" s="4"/>
      <c r="N71" s="4"/>
      <c r="O71" s="4"/>
      <c r="P71" s="4"/>
      <c r="Q71" s="4"/>
    </row>
    <row r="72" spans="1:17" ht="15">
      <c r="A72" s="42" t="s">
        <v>31</v>
      </c>
      <c r="B72" s="40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"/>
      <c r="N72" s="4"/>
      <c r="O72" s="4"/>
      <c r="P72" s="4"/>
      <c r="Q72" s="4"/>
    </row>
    <row r="75" spans="1:17">
      <c r="I75" s="3"/>
    </row>
  </sheetData>
  <sheetProtection selectLockedCells="1" selectUnlockedCells="1"/>
  <mergeCells count="59">
    <mergeCell ref="C62:Q65"/>
    <mergeCell ref="C66:D69"/>
    <mergeCell ref="B68:B69"/>
    <mergeCell ref="E68:E69"/>
    <mergeCell ref="F68:F69"/>
    <mergeCell ref="G68:G69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H8:Q8"/>
    <mergeCell ref="D7:D12"/>
    <mergeCell ref="F28:F29"/>
    <mergeCell ref="G28:G29"/>
    <mergeCell ref="B28:B29"/>
    <mergeCell ref="A39:A45"/>
    <mergeCell ref="C39:Q42"/>
    <mergeCell ref="C43:D43"/>
    <mergeCell ref="H45:Q45"/>
    <mergeCell ref="A32:A36"/>
    <mergeCell ref="C26:D29"/>
    <mergeCell ref="C20:D21"/>
    <mergeCell ref="A70:B70"/>
    <mergeCell ref="C70:D70"/>
    <mergeCell ref="C31:D31"/>
    <mergeCell ref="E28:E29"/>
    <mergeCell ref="C22:Q25"/>
    <mergeCell ref="A46:A52"/>
    <mergeCell ref="C46:Q49"/>
    <mergeCell ref="C50:D50"/>
    <mergeCell ref="C51:D52"/>
    <mergeCell ref="H52:Q52"/>
    <mergeCell ref="C32:Q35"/>
    <mergeCell ref="C36:D36"/>
    <mergeCell ref="H38:Q38"/>
    <mergeCell ref="C37:D38"/>
    <mergeCell ref="C44:D45"/>
    <mergeCell ref="C14:D14"/>
    <mergeCell ref="F8:F12"/>
    <mergeCell ref="C15:Q18"/>
    <mergeCell ref="G8:G12"/>
    <mergeCell ref="C7:C12"/>
    <mergeCell ref="I11:I12"/>
    <mergeCell ref="M11:M12"/>
    <mergeCell ref="I9:Q9"/>
    <mergeCell ref="C53:Q56"/>
    <mergeCell ref="C57:D57"/>
    <mergeCell ref="H59:Q59"/>
    <mergeCell ref="A53:A61"/>
    <mergeCell ref="C58:D61"/>
  </mergeCells>
  <phoneticPr fontId="0" type="noConversion"/>
  <pageMargins left="0.70866141732283472" right="0.70866141732283472" top="0.98425196850393704" bottom="0.70866141732283472" header="0" footer="0"/>
  <pageSetup paperSize="9" scale="69" firstPageNumber="0" fitToHeight="3" orientation="landscape" r:id="rId1"/>
  <headerFooter alignWithMargins="0"/>
  <rowBreaks count="2" manualBreakCount="2">
    <brk id="31" max="16" man="1"/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2024-12-20T11:45:25Z</cp:lastPrinted>
  <dcterms:created xsi:type="dcterms:W3CDTF">2020-04-20T09:48:22Z</dcterms:created>
  <dcterms:modified xsi:type="dcterms:W3CDTF">2024-12-20T11:45:27Z</dcterms:modified>
</cp:coreProperties>
</file>