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'zal_NR-6_URP'!$A$1:$J$75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<sst xmlns="http://schemas.openxmlformats.org/spreadsheetml/2006/main" count="18" uniqueCount="18">
  <si>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</si>
  <si>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(umów) między jednostkami samorządu terytorialnego w 2012 r.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</si>
  <si>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</si>
  <si>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</si>
  <si>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</si>
  <si>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</si>
  <si>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</si>
  <si>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</si>
  <si>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</si>
  <si>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</si>
  <si>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</si>
  <si>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</si>
  <si>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</si>
  <si>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</si>
  <si>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</si>
  <si>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 xml:space="preserve">Załącznik nr 4 do Uchwały </t>
  </si>
  <si>
    <t>Zarządu Powiatu Braniewskiego</t>
  </si>
  <si>
    <t>Nr 239/12 z dnia 21.11.2012 r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</si>
</sst>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right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horizontal="right" vertical="center"/>
    </xf>
    <xf numFmtId="3" fontId="19" fillId="24" borderId="17" xfId="0" applyNumberFormat="1" applyFont="1" applyFill="1" applyBorder="1" applyAlignment="1">
      <alignment horizontal="left" vertical="center"/>
    </xf>
    <xf numFmtId="3" fontId="19" fillId="24" borderId="17" xfId="0" applyNumberFormat="1" applyFont="1" applyFill="1" applyBorder="1" applyAlignment="1">
      <alignment vertical="center"/>
    </xf>
    <xf numFmtId="3" fontId="19" fillId="24" borderId="16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3" fontId="19" fillId="24" borderId="18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/>
    </xf>
    <xf numFmtId="0" fontId="26" fillId="24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24" borderId="19" xfId="0" applyNumberFormat="1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26" fillId="24" borderId="2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0" fontId="19" fillId="24" borderId="19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0" fontId="19" fillId="24" borderId="23" xfId="0" applyFont="1" applyFill="1" applyBorder="1" applyAlignment="1">
      <alignment horizontal="center" vertical="center"/>
    </xf>
    <xf numFmtId="3" fontId="19" fillId="24" borderId="23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24" borderId="24" xfId="0" applyNumberFormat="1" applyFont="1" applyFill="1" applyBorder="1" applyAlignment="1">
      <alignment vertical="center"/>
    </xf>
    <xf numFmtId="3" fontId="19" fillId="0" borderId="24" xfId="0" applyNumberFormat="1" applyFont="1" applyBorder="1" applyAlignment="1">
      <alignment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3" fontId="26" fillId="24" borderId="26" xfId="0" applyNumberFormat="1" applyFont="1" applyFill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28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3" fontId="26" fillId="24" borderId="28" xfId="0" applyNumberFormat="1" applyFont="1" applyFill="1" applyBorder="1" applyAlignment="1">
      <alignment vertical="center"/>
    </xf>
    <xf numFmtId="3" fontId="19" fillId="24" borderId="14" xfId="0" applyNumberFormat="1" applyFont="1" applyFill="1" applyBorder="1" applyAlignment="1">
      <alignment vertical="center"/>
    </xf>
    <xf numFmtId="3" fontId="19" fillId="24" borderId="28" xfId="0" applyNumberFormat="1" applyFont="1" applyFill="1" applyBorder="1" applyAlignment="1">
      <alignment vertical="center"/>
    </xf>
    <xf numFmtId="0" fontId="26" fillId="24" borderId="2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3" fontId="19" fillId="24" borderId="29" xfId="0" applyNumberFormat="1" applyFont="1" applyFill="1" applyBorder="1" applyAlignment="1">
      <alignment horizontal="right" vertical="center"/>
    </xf>
    <xf numFmtId="3" fontId="19" fillId="24" borderId="29" xfId="0" applyNumberFormat="1" applyFont="1" applyFill="1" applyBorder="1" applyAlignment="1">
      <alignment vertical="center"/>
    </xf>
    <xf numFmtId="0" fontId="26" fillId="24" borderId="3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vertic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24" borderId="33" xfId="0" applyFont="1" applyFill="1" applyBorder="1" applyAlignment="1">
      <alignment horizontal="center" vertical="center"/>
    </xf>
    <xf numFmtId="3" fontId="26" fillId="24" borderId="34" xfId="0" applyNumberFormat="1" applyFon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center" vertical="center"/>
    </xf>
    <xf numFmtId="3" fontId="19" fillId="24" borderId="36" xfId="0" applyNumberFormat="1" applyFont="1" applyFill="1" applyBorder="1" applyAlignment="1">
      <alignment horizontal="right" vertical="center"/>
    </xf>
    <xf numFmtId="3" fontId="19" fillId="24" borderId="37" xfId="0" applyNumberFormat="1" applyFont="1" applyFill="1" applyBorder="1" applyAlignment="1">
      <alignment horizontal="right" vertical="center"/>
    </xf>
    <xf numFmtId="3" fontId="19" fillId="24" borderId="38" xfId="0" applyNumberFormat="1" applyFont="1" applyFill="1" applyBorder="1" applyAlignment="1">
      <alignment horizontal="right" vertical="center"/>
    </xf>
    <xf numFmtId="0" fontId="26" fillId="24" borderId="39" xfId="0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right" vertical="center"/>
    </xf>
    <xf numFmtId="3" fontId="19" fillId="24" borderId="40" xfId="0" applyNumberFormat="1" applyFont="1" applyFill="1" applyBorder="1" applyAlignment="1">
      <alignment vertical="center"/>
    </xf>
    <xf numFmtId="0" fontId="26" fillId="24" borderId="41" xfId="0" applyFont="1" applyFill="1" applyBorder="1" applyAlignment="1">
      <alignment horizontal="center" vertical="center"/>
    </xf>
    <xf numFmtId="3" fontId="19" fillId="24" borderId="42" xfId="0" applyNumberFormat="1" applyFont="1" applyFill="1" applyBorder="1" applyAlignment="1">
      <alignment vertical="center"/>
    </xf>
    <xf numFmtId="0" fontId="26" fillId="24" borderId="43" xfId="0" applyFont="1" applyFill="1" applyBorder="1" applyAlignment="1">
      <alignment horizontal="center" vertical="center"/>
    </xf>
    <xf numFmtId="3" fontId="26" fillId="24" borderId="44" xfId="0" applyNumberFormat="1" applyFont="1" applyFill="1" applyBorder="1" applyAlignment="1">
      <alignment vertical="center"/>
    </xf>
    <xf numFmtId="3" fontId="19" fillId="24" borderId="45" xfId="0" applyNumberFormat="1" applyFont="1" applyFill="1" applyBorder="1" applyAlignment="1">
      <alignment vertical="center"/>
    </xf>
    <xf numFmtId="3" fontId="19" fillId="0" borderId="46" xfId="0" applyNumberFormat="1" applyFont="1" applyBorder="1" applyAlignment="1">
      <alignment/>
    </xf>
    <xf numFmtId="3" fontId="19" fillId="24" borderId="46" xfId="0" applyNumberFormat="1" applyFont="1" applyFill="1" applyBorder="1" applyAlignment="1">
      <alignment vertical="center"/>
    </xf>
    <xf numFmtId="3" fontId="19" fillId="24" borderId="47" xfId="0" applyNumberFormat="1" applyFont="1" applyFill="1" applyBorder="1" applyAlignment="1">
      <alignment vertical="center"/>
    </xf>
    <xf numFmtId="3" fontId="19" fillId="24" borderId="46" xfId="0" applyNumberFormat="1" applyFont="1" applyFill="1" applyBorder="1" applyAlignment="1">
      <alignment vertical="center"/>
    </xf>
    <xf numFmtId="3" fontId="19" fillId="24" borderId="48" xfId="0" applyNumberFormat="1" applyFont="1" applyFill="1" applyBorder="1" applyAlignment="1">
      <alignment horizontal="right" vertical="center"/>
    </xf>
    <xf numFmtId="3" fontId="19" fillId="24" borderId="49" xfId="0" applyNumberFormat="1" applyFont="1" applyFill="1" applyBorder="1" applyAlignment="1">
      <alignment vertical="center"/>
    </xf>
    <xf numFmtId="3" fontId="19" fillId="24" borderId="49" xfId="0" applyNumberFormat="1" applyFont="1" applyFill="1" applyBorder="1" applyAlignment="1">
      <alignment horizontal="right" vertical="center"/>
    </xf>
    <xf numFmtId="3" fontId="19" fillId="0" borderId="48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/>
    </xf>
    <xf numFmtId="3" fontId="19" fillId="24" borderId="36" xfId="0" applyNumberFormat="1" applyFont="1" applyFill="1" applyBorder="1" applyAlignment="1">
      <alignment vertical="center"/>
    </xf>
    <xf numFmtId="0" fontId="0" fillId="24" borderId="52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3" fontId="27" fillId="6" borderId="53" xfId="0" applyNumberFormat="1" applyFont="1" applyFill="1" applyBorder="1" applyAlignment="1">
      <alignment horizontal="right" vertical="center"/>
    </xf>
    <xf numFmtId="3" fontId="27" fillId="6" borderId="54" xfId="0" applyNumberFormat="1" applyFont="1" applyFill="1" applyBorder="1" applyAlignment="1">
      <alignment horizontal="right" vertical="center"/>
    </xf>
    <xf numFmtId="3" fontId="19" fillId="24" borderId="15" xfId="0" applyNumberFormat="1" applyFont="1" applyFill="1" applyBorder="1" applyAlignment="1">
      <alignment vertical="center"/>
    </xf>
    <xf numFmtId="3" fontId="19" fillId="24" borderId="37" xfId="0" applyNumberFormat="1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3" fontId="19" fillId="24" borderId="57" xfId="0" applyNumberFormat="1" applyFont="1" applyFill="1" applyBorder="1" applyAlignment="1">
      <alignment vertical="center"/>
    </xf>
    <xf numFmtId="3" fontId="19" fillId="24" borderId="58" xfId="0" applyNumberFormat="1" applyFont="1" applyFill="1" applyBorder="1" applyAlignment="1">
      <alignment horizontal="center" vertical="center"/>
    </xf>
    <xf numFmtId="0" fontId="24" fillId="6" borderId="59" xfId="0" applyFont="1" applyFill="1" applyBorder="1" applyAlignment="1">
      <alignment horizontal="center" vertical="center" wrapText="1"/>
    </xf>
    <xf numFmtId="0" fontId="24" fillId="6" borderId="59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27" fillId="6" borderId="61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 textRotation="90"/>
    </xf>
    <xf numFmtId="0" fontId="19" fillId="6" borderId="64" xfId="0" applyFont="1" applyFill="1" applyBorder="1" applyAlignment="1">
      <alignment horizontal="center" vertical="center" textRotation="90"/>
    </xf>
    <xf numFmtId="0" fontId="19" fillId="6" borderId="65" xfId="0" applyFont="1" applyFill="1" applyBorder="1" applyAlignment="1">
      <alignment horizontal="center" vertical="center" textRotation="90"/>
    </xf>
    <xf numFmtId="0" fontId="19" fillId="6" borderId="66" xfId="0" applyFont="1" applyFill="1" applyBorder="1" applyAlignment="1">
      <alignment horizontal="center" vertical="center" textRotation="90"/>
    </xf>
    <xf numFmtId="0" fontId="19" fillId="6" borderId="65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 wrapText="1"/>
    </xf>
    <xf numFmtId="0" fontId="19" fillId="6" borderId="6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15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16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9.5" customHeight="1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132" t="s">
        <v>2</v>
      </c>
      <c r="B8" s="134" t="s">
        <v>3</v>
      </c>
      <c r="C8" s="134" t="s">
        <v>4</v>
      </c>
      <c r="D8" s="136" t="s">
        <v>5</v>
      </c>
      <c r="E8" s="136" t="s">
        <v>6</v>
      </c>
      <c r="F8" s="138" t="s">
        <v>7</v>
      </c>
      <c r="G8" s="138"/>
      <c r="H8" s="138"/>
      <c r="I8" s="138"/>
      <c r="J8" s="139"/>
    </row>
    <row r="9" spans="1:10" s="5" customFormat="1" ht="19.5" customHeight="1">
      <c r="A9" s="133"/>
      <c r="B9" s="135"/>
      <c r="C9" s="135"/>
      <c r="D9" s="137"/>
      <c r="E9" s="137"/>
      <c r="F9" s="140" t="s">
        <v>8</v>
      </c>
      <c r="G9" s="6"/>
      <c r="H9" s="7" t="s">
        <v>9</v>
      </c>
      <c r="I9" s="7"/>
      <c r="J9" s="141" t="s">
        <v>10</v>
      </c>
    </row>
    <row r="10" spans="1:10" s="5" customFormat="1" ht="34.5" customHeight="1">
      <c r="A10" s="133"/>
      <c r="B10" s="135"/>
      <c r="C10" s="135"/>
      <c r="D10" s="137"/>
      <c r="E10" s="137"/>
      <c r="F10" s="140"/>
      <c r="G10" s="124" t="s">
        <v>11</v>
      </c>
      <c r="H10" s="124" t="s">
        <v>12</v>
      </c>
      <c r="I10" s="125" t="s">
        <v>13</v>
      </c>
      <c r="J10" s="141"/>
    </row>
    <row r="11" spans="1:10" s="5" customFormat="1" ht="15" customHeight="1">
      <c r="A11" s="133"/>
      <c r="B11" s="135"/>
      <c r="C11" s="135"/>
      <c r="D11" s="137"/>
      <c r="E11" s="137"/>
      <c r="F11" s="140"/>
      <c r="G11" s="124"/>
      <c r="H11" s="124"/>
      <c r="I11" s="125"/>
      <c r="J11" s="141"/>
    </row>
    <row r="12" spans="1:10" s="9" customFormat="1" ht="12" customHeight="1" thickBot="1" thickTop="1">
      <c r="A12" s="82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3">
        <v>10</v>
      </c>
    </row>
    <row r="13" spans="1:10" s="9" customFormat="1" ht="15" customHeight="1" thickBot="1" thickTop="1">
      <c r="A13" s="84">
        <v>600</v>
      </c>
      <c r="B13" s="10"/>
      <c r="C13" s="10"/>
      <c r="D13" s="11">
        <f aca="true" t="shared" si="0" ref="D13:J13">SUM(D14+D21)</f>
        <v>111691</v>
      </c>
      <c r="E13" s="11">
        <f t="shared" si="0"/>
        <v>116691</v>
      </c>
      <c r="F13" s="11">
        <f t="shared" si="0"/>
        <v>25000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85">
        <f t="shared" si="0"/>
        <v>91691</v>
      </c>
    </row>
    <row r="14" spans="1:10" s="9" customFormat="1" ht="15" customHeight="1" thickBot="1">
      <c r="A14" s="130"/>
      <c r="B14" s="12">
        <v>60014</v>
      </c>
      <c r="C14" s="13"/>
      <c r="D14" s="14">
        <f aca="true" t="shared" si="1" ref="D14:J14">SUM(D15:D20)</f>
        <v>111691</v>
      </c>
      <c r="E14" s="14">
        <f t="shared" si="1"/>
        <v>111691</v>
      </c>
      <c r="F14" s="14">
        <f t="shared" si="1"/>
        <v>25000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87">
        <f t="shared" si="1"/>
        <v>86691</v>
      </c>
    </row>
    <row r="15" spans="1:10" s="9" customFormat="1" ht="15" customHeight="1" thickBot="1">
      <c r="A15" s="130"/>
      <c r="B15" s="15"/>
      <c r="C15" s="16">
        <v>2710</v>
      </c>
      <c r="D15" s="17">
        <v>25000</v>
      </c>
      <c r="E15" s="17"/>
      <c r="F15" s="17"/>
      <c r="G15" s="17"/>
      <c r="H15" s="17"/>
      <c r="I15" s="17"/>
      <c r="J15" s="88"/>
    </row>
    <row r="16" spans="1:10" s="9" customFormat="1" ht="15" customHeight="1">
      <c r="A16" s="130"/>
      <c r="B16" s="15"/>
      <c r="C16" s="18">
        <v>6300</v>
      </c>
      <c r="D16" s="19">
        <v>86691</v>
      </c>
      <c r="E16" s="19"/>
      <c r="F16" s="19"/>
      <c r="G16" s="19"/>
      <c r="H16" s="20"/>
      <c r="I16" s="19"/>
      <c r="J16" s="89"/>
    </row>
    <row r="17" spans="1:10" s="9" customFormat="1" ht="15" customHeight="1">
      <c r="A17" s="90"/>
      <c r="B17" s="15"/>
      <c r="C17" s="21">
        <v>4210</v>
      </c>
      <c r="D17" s="22"/>
      <c r="E17" s="22"/>
      <c r="F17" s="22"/>
      <c r="G17" s="22"/>
      <c r="H17" s="23"/>
      <c r="I17" s="22"/>
      <c r="J17" s="91"/>
    </row>
    <row r="18" spans="1:10" s="9" customFormat="1" ht="15" customHeight="1">
      <c r="A18" s="90"/>
      <c r="B18" s="15"/>
      <c r="C18" s="21">
        <v>4270</v>
      </c>
      <c r="D18" s="22"/>
      <c r="E18" s="22">
        <v>25000</v>
      </c>
      <c r="F18" s="22">
        <v>25000</v>
      </c>
      <c r="G18" s="22"/>
      <c r="H18" s="23"/>
      <c r="I18" s="22"/>
      <c r="J18" s="91"/>
    </row>
    <row r="19" spans="1:10" ht="15" customHeight="1">
      <c r="A19" s="90"/>
      <c r="B19" s="15"/>
      <c r="C19" s="21">
        <v>4300</v>
      </c>
      <c r="D19" s="22"/>
      <c r="E19" s="24"/>
      <c r="F19" s="24"/>
      <c r="G19" s="24"/>
      <c r="H19" s="24"/>
      <c r="I19" s="24"/>
      <c r="J19" s="92"/>
    </row>
    <row r="20" spans="1:10" ht="15" customHeight="1">
      <c r="A20" s="90"/>
      <c r="B20" s="15"/>
      <c r="C20" s="21">
        <v>6050</v>
      </c>
      <c r="D20" s="22"/>
      <c r="E20" s="24">
        <v>86691</v>
      </c>
      <c r="F20" s="24"/>
      <c r="G20" s="24"/>
      <c r="H20" s="24"/>
      <c r="I20" s="24"/>
      <c r="J20" s="92">
        <v>86691</v>
      </c>
    </row>
    <row r="21" spans="1:10" ht="15" customHeight="1">
      <c r="A21" s="93"/>
      <c r="B21" s="70">
        <v>60016</v>
      </c>
      <c r="C21" s="71"/>
      <c r="D21" s="72"/>
      <c r="E21" s="73">
        <f>SUM(E22)</f>
        <v>5000</v>
      </c>
      <c r="F21" s="73"/>
      <c r="G21" s="73"/>
      <c r="H21" s="73"/>
      <c r="I21" s="73"/>
      <c r="J21" s="94">
        <f>SUM(J22)</f>
        <v>5000</v>
      </c>
    </row>
    <row r="22" spans="1:10" ht="15" customHeight="1" thickBot="1">
      <c r="A22" s="90"/>
      <c r="B22" s="74"/>
      <c r="C22" s="71">
        <v>6300</v>
      </c>
      <c r="D22" s="72"/>
      <c r="E22" s="73">
        <v>5000</v>
      </c>
      <c r="F22" s="73"/>
      <c r="G22" s="73"/>
      <c r="H22" s="73"/>
      <c r="I22" s="73"/>
      <c r="J22" s="94">
        <v>5000</v>
      </c>
    </row>
    <row r="23" spans="1:10" ht="15" customHeight="1" thickBot="1">
      <c r="A23" s="95">
        <v>630</v>
      </c>
      <c r="B23" s="31"/>
      <c r="C23" s="32"/>
      <c r="D23" s="33">
        <f>SUM(D24)</f>
        <v>0</v>
      </c>
      <c r="E23" s="33">
        <f aca="true" t="shared" si="2" ref="E23:J23">SUM(E24)</f>
        <v>2714</v>
      </c>
      <c r="F23" s="33">
        <f t="shared" si="2"/>
        <v>0</v>
      </c>
      <c r="G23" s="33">
        <f t="shared" si="2"/>
        <v>0</v>
      </c>
      <c r="H23" s="33">
        <f t="shared" si="2"/>
        <v>0</v>
      </c>
      <c r="I23" s="33">
        <f t="shared" si="2"/>
        <v>0</v>
      </c>
      <c r="J23" s="96">
        <f t="shared" si="2"/>
        <v>2714</v>
      </c>
    </row>
    <row r="24" spans="1:10" ht="15" customHeight="1">
      <c r="A24" s="128"/>
      <c r="B24" s="34">
        <v>63003</v>
      </c>
      <c r="C24" s="35"/>
      <c r="D24" s="36">
        <f>SUM(D25)</f>
        <v>0</v>
      </c>
      <c r="E24" s="36">
        <f aca="true" t="shared" si="3" ref="E24:J24">SUM(E25)</f>
        <v>2714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97">
        <f t="shared" si="3"/>
        <v>2714</v>
      </c>
    </row>
    <row r="25" spans="1:10" ht="15" customHeight="1" thickBot="1">
      <c r="A25" s="128"/>
      <c r="B25" s="37"/>
      <c r="C25" s="38">
        <v>6639</v>
      </c>
      <c r="D25" s="39"/>
      <c r="E25" s="40">
        <v>2714</v>
      </c>
      <c r="F25" s="40"/>
      <c r="G25" s="40"/>
      <c r="H25" s="40"/>
      <c r="I25" s="40"/>
      <c r="J25" s="98">
        <v>2714</v>
      </c>
    </row>
    <row r="26" spans="1:10" ht="15" customHeight="1" thickBot="1">
      <c r="A26" s="95">
        <v>750</v>
      </c>
      <c r="B26" s="31"/>
      <c r="C26" s="41"/>
      <c r="D26" s="33">
        <f>SUM(D27+D31+D34+D29)</f>
        <v>41600</v>
      </c>
      <c r="E26" s="33">
        <f aca="true" t="shared" si="4" ref="E26:J26">SUM(E27+E31+E34+E29)</f>
        <v>52510</v>
      </c>
      <c r="F26" s="33">
        <f t="shared" si="4"/>
        <v>52510</v>
      </c>
      <c r="G26" s="33">
        <f t="shared" si="4"/>
        <v>0</v>
      </c>
      <c r="H26" s="33">
        <f t="shared" si="4"/>
        <v>0</v>
      </c>
      <c r="I26" s="33">
        <f t="shared" si="4"/>
        <v>32510</v>
      </c>
      <c r="J26" s="96">
        <f t="shared" si="4"/>
        <v>0</v>
      </c>
    </row>
    <row r="27" spans="1:10" ht="15" customHeight="1">
      <c r="A27" s="90"/>
      <c r="B27" s="15">
        <v>75018</v>
      </c>
      <c r="C27" s="63"/>
      <c r="D27" s="64"/>
      <c r="E27" s="68">
        <f aca="true" t="shared" si="5" ref="E27:J27">SUM(E28)</f>
        <v>4410</v>
      </c>
      <c r="F27" s="68">
        <f t="shared" si="5"/>
        <v>4410</v>
      </c>
      <c r="G27" s="68">
        <f t="shared" si="5"/>
        <v>0</v>
      </c>
      <c r="H27" s="68">
        <f t="shared" si="5"/>
        <v>0</v>
      </c>
      <c r="I27" s="68">
        <f t="shared" si="5"/>
        <v>4410</v>
      </c>
      <c r="J27" s="99">
        <f t="shared" si="5"/>
        <v>0</v>
      </c>
    </row>
    <row r="28" spans="1:10" ht="15" customHeight="1">
      <c r="A28" s="90"/>
      <c r="B28" s="65"/>
      <c r="C28" s="66">
        <v>2710</v>
      </c>
      <c r="D28" s="67"/>
      <c r="E28" s="69">
        <v>4410</v>
      </c>
      <c r="F28" s="69">
        <v>4410</v>
      </c>
      <c r="G28" s="69"/>
      <c r="H28" s="69"/>
      <c r="I28" s="69">
        <v>4410</v>
      </c>
      <c r="J28" s="100"/>
    </row>
    <row r="29" spans="1:10" ht="15" customHeight="1">
      <c r="A29" s="90"/>
      <c r="B29" s="15">
        <v>75023</v>
      </c>
      <c r="C29" s="63"/>
      <c r="D29" s="64"/>
      <c r="E29" s="68">
        <f aca="true" t="shared" si="6" ref="E29:J29">SUM(E30)</f>
        <v>6500</v>
      </c>
      <c r="F29" s="68">
        <f t="shared" si="6"/>
        <v>6500</v>
      </c>
      <c r="G29" s="68">
        <f t="shared" si="6"/>
        <v>0</v>
      </c>
      <c r="H29" s="68">
        <f t="shared" si="6"/>
        <v>0</v>
      </c>
      <c r="I29" s="68">
        <f t="shared" si="6"/>
        <v>6500</v>
      </c>
      <c r="J29" s="99">
        <f t="shared" si="6"/>
        <v>0</v>
      </c>
    </row>
    <row r="30" spans="1:10" ht="15" customHeight="1">
      <c r="A30" s="90"/>
      <c r="B30" s="65"/>
      <c r="C30" s="66">
        <v>2710</v>
      </c>
      <c r="D30" s="67"/>
      <c r="E30" s="69">
        <v>6500</v>
      </c>
      <c r="F30" s="69">
        <v>6500</v>
      </c>
      <c r="G30" s="69"/>
      <c r="H30" s="69"/>
      <c r="I30" s="69">
        <v>6500</v>
      </c>
      <c r="J30" s="100"/>
    </row>
    <row r="31" spans="1:10" ht="15" customHeight="1">
      <c r="A31" s="90"/>
      <c r="B31" s="76">
        <v>75075</v>
      </c>
      <c r="C31" s="77"/>
      <c r="D31" s="78">
        <f>SUM(D32)</f>
        <v>20000</v>
      </c>
      <c r="E31" s="39">
        <f aca="true" t="shared" si="7" ref="E31:J31">SUM(E33)</f>
        <v>20000</v>
      </c>
      <c r="F31" s="39">
        <f t="shared" si="7"/>
        <v>20000</v>
      </c>
      <c r="G31" s="39">
        <f t="shared" si="7"/>
        <v>0</v>
      </c>
      <c r="H31" s="39">
        <f t="shared" si="7"/>
        <v>0</v>
      </c>
      <c r="I31" s="39">
        <f t="shared" si="7"/>
        <v>0</v>
      </c>
      <c r="J31" s="101">
        <f t="shared" si="7"/>
        <v>0</v>
      </c>
    </row>
    <row r="32" spans="1:10" ht="15" customHeight="1">
      <c r="A32" s="90"/>
      <c r="B32" s="79"/>
      <c r="C32" s="80">
        <v>2710</v>
      </c>
      <c r="D32" s="81">
        <v>20000</v>
      </c>
      <c r="E32" s="28"/>
      <c r="F32" s="28"/>
      <c r="G32" s="28"/>
      <c r="H32" s="28"/>
      <c r="I32" s="28"/>
      <c r="J32" s="102"/>
    </row>
    <row r="33" spans="1:10" ht="15" customHeight="1">
      <c r="A33" s="90"/>
      <c r="B33" s="26"/>
      <c r="C33" s="27">
        <v>4300</v>
      </c>
      <c r="D33" s="28"/>
      <c r="E33" s="28">
        <v>20000</v>
      </c>
      <c r="F33" s="28">
        <v>20000</v>
      </c>
      <c r="G33" s="28"/>
      <c r="H33" s="28"/>
      <c r="I33" s="28"/>
      <c r="J33" s="102"/>
    </row>
    <row r="34" spans="1:10" ht="15" customHeight="1">
      <c r="A34" s="90"/>
      <c r="B34" s="26">
        <v>75095</v>
      </c>
      <c r="C34" s="27"/>
      <c r="D34" s="28">
        <f>SUM(D35:D36)</f>
        <v>21600</v>
      </c>
      <c r="E34" s="28">
        <f aca="true" t="shared" si="8" ref="E34:J34">SUM(E35:E36)</f>
        <v>21600</v>
      </c>
      <c r="F34" s="28">
        <f t="shared" si="8"/>
        <v>21600</v>
      </c>
      <c r="G34" s="28">
        <f t="shared" si="8"/>
        <v>0</v>
      </c>
      <c r="H34" s="28">
        <f t="shared" si="8"/>
        <v>0</v>
      </c>
      <c r="I34" s="28">
        <f t="shared" si="8"/>
        <v>21600</v>
      </c>
      <c r="J34" s="103">
        <f t="shared" si="8"/>
        <v>0</v>
      </c>
    </row>
    <row r="35" spans="1:10" ht="15" customHeight="1">
      <c r="A35" s="90"/>
      <c r="B35" s="26"/>
      <c r="C35" s="43">
        <v>2310</v>
      </c>
      <c r="D35" s="44">
        <v>21600</v>
      </c>
      <c r="E35" s="44"/>
      <c r="F35" s="44"/>
      <c r="G35" s="44"/>
      <c r="H35" s="44"/>
      <c r="I35" s="44"/>
      <c r="J35" s="104"/>
    </row>
    <row r="36" spans="1:10" ht="15" customHeight="1" thickBot="1">
      <c r="A36" s="90"/>
      <c r="B36" s="15"/>
      <c r="C36" s="29">
        <v>2360</v>
      </c>
      <c r="D36" s="28"/>
      <c r="E36" s="30">
        <v>21600</v>
      </c>
      <c r="F36" s="30">
        <v>21600</v>
      </c>
      <c r="G36" s="30"/>
      <c r="H36" s="30"/>
      <c r="I36" s="30">
        <v>21600</v>
      </c>
      <c r="J36" s="105"/>
    </row>
    <row r="37" spans="1:10" ht="15" customHeight="1" thickBot="1">
      <c r="A37" s="57">
        <v>801</v>
      </c>
      <c r="B37" s="58"/>
      <c r="C37" s="59"/>
      <c r="D37" s="60">
        <f>SUM(D38)</f>
        <v>0</v>
      </c>
      <c r="E37" s="61">
        <f aca="true" t="shared" si="9" ref="E37:J37">SUM(E38)</f>
        <v>3074</v>
      </c>
      <c r="F37" s="61">
        <f t="shared" si="9"/>
        <v>3074</v>
      </c>
      <c r="G37" s="61">
        <f t="shared" si="9"/>
        <v>0</v>
      </c>
      <c r="H37" s="61">
        <f t="shared" si="9"/>
        <v>0</v>
      </c>
      <c r="I37" s="61">
        <f t="shared" si="9"/>
        <v>3074</v>
      </c>
      <c r="J37" s="62">
        <f t="shared" si="9"/>
        <v>0</v>
      </c>
    </row>
    <row r="38" spans="1:10" ht="15" customHeight="1">
      <c r="A38" s="93"/>
      <c r="B38" s="53">
        <v>80195</v>
      </c>
      <c r="C38" s="54"/>
      <c r="D38" s="55">
        <f>SUM(D39)</f>
        <v>0</v>
      </c>
      <c r="E38" s="56">
        <f aca="true" t="shared" si="10" ref="E38:J38">SUM(E39)</f>
        <v>3074</v>
      </c>
      <c r="F38" s="56">
        <f t="shared" si="10"/>
        <v>3074</v>
      </c>
      <c r="G38" s="56">
        <f t="shared" si="10"/>
        <v>0</v>
      </c>
      <c r="H38" s="56">
        <f t="shared" si="10"/>
        <v>0</v>
      </c>
      <c r="I38" s="56">
        <f t="shared" si="10"/>
        <v>3074</v>
      </c>
      <c r="J38" s="106">
        <f t="shared" si="10"/>
        <v>0</v>
      </c>
    </row>
    <row r="39" spans="1:10" ht="15" customHeight="1" thickBot="1">
      <c r="A39" s="90"/>
      <c r="B39" s="15"/>
      <c r="C39" s="38">
        <v>2310</v>
      </c>
      <c r="D39" s="39"/>
      <c r="E39" s="40">
        <v>3074</v>
      </c>
      <c r="F39" s="40">
        <v>3074</v>
      </c>
      <c r="G39" s="40"/>
      <c r="H39" s="40"/>
      <c r="I39" s="40">
        <v>3074</v>
      </c>
      <c r="J39" s="98"/>
    </row>
    <row r="40" spans="1:10" ht="15" customHeight="1" thickBot="1">
      <c r="A40" s="95">
        <v>852</v>
      </c>
      <c r="B40" s="31"/>
      <c r="C40" s="31"/>
      <c r="D40" s="33">
        <f aca="true" t="shared" si="11" ref="D40:J40">SUM(D41+D64)</f>
        <v>363748</v>
      </c>
      <c r="E40" s="33">
        <f t="shared" si="11"/>
        <v>494629</v>
      </c>
      <c r="F40" s="33">
        <f t="shared" si="11"/>
        <v>494629</v>
      </c>
      <c r="G40" s="33">
        <f t="shared" si="11"/>
        <v>159650</v>
      </c>
      <c r="H40" s="33">
        <f t="shared" si="11"/>
        <v>26480</v>
      </c>
      <c r="I40" s="33">
        <f t="shared" si="11"/>
        <v>130881</v>
      </c>
      <c r="J40" s="96">
        <f t="shared" si="11"/>
        <v>0</v>
      </c>
    </row>
    <row r="41" spans="1:10" ht="15" customHeight="1">
      <c r="A41" s="86"/>
      <c r="B41" s="12">
        <v>85201</v>
      </c>
      <c r="C41" s="12"/>
      <c r="D41" s="45">
        <f>SUM(D42)</f>
        <v>311188</v>
      </c>
      <c r="E41" s="45">
        <f aca="true" t="shared" si="12" ref="E41:J41">SUM(E42:E63)</f>
        <v>311188</v>
      </c>
      <c r="F41" s="45">
        <f t="shared" si="12"/>
        <v>311188</v>
      </c>
      <c r="G41" s="45">
        <f t="shared" si="12"/>
        <v>159650</v>
      </c>
      <c r="H41" s="45">
        <f t="shared" si="12"/>
        <v>26480</v>
      </c>
      <c r="I41" s="45">
        <f t="shared" si="12"/>
        <v>0</v>
      </c>
      <c r="J41" s="107">
        <f t="shared" si="12"/>
        <v>0</v>
      </c>
    </row>
    <row r="42" spans="1:10" ht="15" customHeight="1">
      <c r="A42" s="90"/>
      <c r="B42" s="15"/>
      <c r="C42" s="18">
        <v>2320</v>
      </c>
      <c r="D42" s="25">
        <v>311188</v>
      </c>
      <c r="E42" s="25"/>
      <c r="F42" s="25"/>
      <c r="G42" s="25"/>
      <c r="H42" s="25"/>
      <c r="I42" s="25"/>
      <c r="J42" s="108"/>
    </row>
    <row r="43" spans="1:10" ht="15" customHeight="1">
      <c r="A43" s="90"/>
      <c r="B43" s="15"/>
      <c r="C43" s="18">
        <v>3020</v>
      </c>
      <c r="D43" s="25"/>
      <c r="E43" s="25">
        <v>4850</v>
      </c>
      <c r="F43" s="25">
        <v>4850</v>
      </c>
      <c r="G43" s="25"/>
      <c r="H43" s="25"/>
      <c r="I43" s="25"/>
      <c r="J43" s="108"/>
    </row>
    <row r="44" spans="1:10" ht="15" customHeight="1">
      <c r="A44" s="90"/>
      <c r="B44" s="15"/>
      <c r="C44" s="18">
        <v>4010</v>
      </c>
      <c r="D44" s="25"/>
      <c r="E44" s="25">
        <v>143000</v>
      </c>
      <c r="F44" s="25">
        <v>143000</v>
      </c>
      <c r="G44" s="25">
        <v>143000</v>
      </c>
      <c r="H44" s="25"/>
      <c r="I44" s="25"/>
      <c r="J44" s="108"/>
    </row>
    <row r="45" spans="1:10" ht="15" customHeight="1">
      <c r="A45" s="90"/>
      <c r="B45" s="15"/>
      <c r="C45" s="18">
        <v>4040</v>
      </c>
      <c r="D45" s="25"/>
      <c r="E45" s="25">
        <v>14570</v>
      </c>
      <c r="F45" s="25">
        <v>14570</v>
      </c>
      <c r="G45" s="25">
        <v>14570</v>
      </c>
      <c r="H45" s="25"/>
      <c r="I45" s="25"/>
      <c r="J45" s="108"/>
    </row>
    <row r="46" spans="1:10" ht="15" customHeight="1">
      <c r="A46" s="90"/>
      <c r="B46" s="15"/>
      <c r="C46" s="18">
        <v>4110</v>
      </c>
      <c r="D46" s="25"/>
      <c r="E46" s="25">
        <v>22900</v>
      </c>
      <c r="F46" s="25">
        <v>22900</v>
      </c>
      <c r="G46" s="25"/>
      <c r="H46" s="25">
        <v>22900</v>
      </c>
      <c r="I46" s="25"/>
      <c r="J46" s="108"/>
    </row>
    <row r="47" spans="1:10" ht="15" customHeight="1">
      <c r="A47" s="90"/>
      <c r="B47" s="15"/>
      <c r="C47" s="18">
        <v>4120</v>
      </c>
      <c r="D47" s="25"/>
      <c r="E47" s="25">
        <v>3580</v>
      </c>
      <c r="F47" s="25">
        <v>3580</v>
      </c>
      <c r="G47" s="25"/>
      <c r="H47" s="25">
        <v>3580</v>
      </c>
      <c r="I47" s="25"/>
      <c r="J47" s="108"/>
    </row>
    <row r="48" spans="1:10" ht="15" customHeight="1">
      <c r="A48" s="90"/>
      <c r="B48" s="15"/>
      <c r="C48" s="18">
        <v>4170</v>
      </c>
      <c r="D48" s="25"/>
      <c r="E48" s="25">
        <v>2080</v>
      </c>
      <c r="F48" s="25">
        <v>2080</v>
      </c>
      <c r="G48" s="25">
        <v>2080</v>
      </c>
      <c r="H48" s="25"/>
      <c r="I48" s="25"/>
      <c r="J48" s="108"/>
    </row>
    <row r="49" spans="1:10" ht="15" customHeight="1">
      <c r="A49" s="90"/>
      <c r="B49" s="15"/>
      <c r="C49" s="18">
        <v>4210</v>
      </c>
      <c r="D49" s="25"/>
      <c r="E49" s="25">
        <v>18730</v>
      </c>
      <c r="F49" s="25">
        <v>18730</v>
      </c>
      <c r="G49" s="25"/>
      <c r="H49" s="25"/>
      <c r="I49" s="25"/>
      <c r="J49" s="108"/>
    </row>
    <row r="50" spans="1:10" ht="15" customHeight="1">
      <c r="A50" s="90"/>
      <c r="B50" s="15"/>
      <c r="C50" s="18">
        <v>4220</v>
      </c>
      <c r="D50" s="25"/>
      <c r="E50" s="25">
        <v>11469</v>
      </c>
      <c r="F50" s="25">
        <v>11469</v>
      </c>
      <c r="G50" s="25"/>
      <c r="H50" s="25"/>
      <c r="I50" s="25"/>
      <c r="J50" s="108"/>
    </row>
    <row r="51" spans="1:10" ht="15" customHeight="1">
      <c r="A51" s="90"/>
      <c r="B51" s="15"/>
      <c r="C51" s="18">
        <v>4230</v>
      </c>
      <c r="D51" s="25"/>
      <c r="E51" s="25">
        <v>1450</v>
      </c>
      <c r="F51" s="25">
        <v>1450</v>
      </c>
      <c r="G51" s="25"/>
      <c r="H51" s="25"/>
      <c r="I51" s="25"/>
      <c r="J51" s="108"/>
    </row>
    <row r="52" spans="1:10" ht="15" customHeight="1">
      <c r="A52" s="90"/>
      <c r="B52" s="15"/>
      <c r="C52" s="18">
        <v>4240</v>
      </c>
      <c r="D52" s="25"/>
      <c r="E52" s="25">
        <v>2080</v>
      </c>
      <c r="F52" s="25">
        <v>2080</v>
      </c>
      <c r="G52" s="25"/>
      <c r="H52" s="25"/>
      <c r="I52" s="25"/>
      <c r="J52" s="108"/>
    </row>
    <row r="53" spans="1:10" ht="15" customHeight="1">
      <c r="A53" s="90"/>
      <c r="B53" s="15"/>
      <c r="C53" s="18">
        <v>4260</v>
      </c>
      <c r="D53" s="25"/>
      <c r="E53" s="25">
        <v>43780</v>
      </c>
      <c r="F53" s="25">
        <v>43780</v>
      </c>
      <c r="G53" s="25"/>
      <c r="H53" s="25"/>
      <c r="I53" s="25"/>
      <c r="J53" s="108"/>
    </row>
    <row r="54" spans="1:10" ht="15" customHeight="1">
      <c r="A54" s="119"/>
      <c r="B54" s="120"/>
      <c r="C54" s="121">
        <v>4270</v>
      </c>
      <c r="D54" s="122"/>
      <c r="E54" s="122">
        <v>7630</v>
      </c>
      <c r="F54" s="122">
        <v>7630</v>
      </c>
      <c r="G54" s="122"/>
      <c r="H54" s="122"/>
      <c r="I54" s="122"/>
      <c r="J54" s="123"/>
    </row>
    <row r="55" spans="1:10" ht="15" customHeight="1">
      <c r="A55" s="90"/>
      <c r="B55" s="15"/>
      <c r="C55" s="16">
        <v>4280</v>
      </c>
      <c r="D55" s="117"/>
      <c r="E55" s="117">
        <v>500</v>
      </c>
      <c r="F55" s="117">
        <v>500</v>
      </c>
      <c r="G55" s="117"/>
      <c r="H55" s="117"/>
      <c r="I55" s="117"/>
      <c r="J55" s="118"/>
    </row>
    <row r="56" spans="1:10" ht="15" customHeight="1">
      <c r="A56" s="90"/>
      <c r="B56" s="15"/>
      <c r="C56" s="18">
        <v>4300</v>
      </c>
      <c r="D56" s="25"/>
      <c r="E56" s="25">
        <v>20820</v>
      </c>
      <c r="F56" s="25">
        <v>20820</v>
      </c>
      <c r="G56" s="25"/>
      <c r="H56" s="25"/>
      <c r="I56" s="25"/>
      <c r="J56" s="108"/>
    </row>
    <row r="57" spans="1:10" ht="15" customHeight="1">
      <c r="A57" s="90"/>
      <c r="B57" s="15"/>
      <c r="C57" s="18">
        <v>4350</v>
      </c>
      <c r="D57" s="25"/>
      <c r="E57" s="25">
        <v>620</v>
      </c>
      <c r="F57" s="25">
        <v>620</v>
      </c>
      <c r="G57" s="25"/>
      <c r="H57" s="25"/>
      <c r="I57" s="25"/>
      <c r="J57" s="108"/>
    </row>
    <row r="58" spans="1:10" ht="15" customHeight="1">
      <c r="A58" s="90"/>
      <c r="B58" s="15"/>
      <c r="C58" s="18">
        <v>4360</v>
      </c>
      <c r="D58" s="25"/>
      <c r="E58" s="25">
        <v>410</v>
      </c>
      <c r="F58" s="25">
        <v>410</v>
      </c>
      <c r="G58" s="25"/>
      <c r="H58" s="25"/>
      <c r="I58" s="25"/>
      <c r="J58" s="108"/>
    </row>
    <row r="59" spans="1:10" ht="15" customHeight="1">
      <c r="A59" s="90"/>
      <c r="B59" s="15"/>
      <c r="C59" s="18">
        <v>4370</v>
      </c>
      <c r="D59" s="25"/>
      <c r="E59" s="25">
        <v>870</v>
      </c>
      <c r="F59" s="25">
        <v>870</v>
      </c>
      <c r="G59" s="25"/>
      <c r="H59" s="25"/>
      <c r="I59" s="25"/>
      <c r="J59" s="108"/>
    </row>
    <row r="60" spans="1:10" ht="15" customHeight="1">
      <c r="A60" s="90"/>
      <c r="B60" s="15"/>
      <c r="C60" s="18">
        <v>4410</v>
      </c>
      <c r="D60" s="25"/>
      <c r="E60" s="25">
        <v>1210</v>
      </c>
      <c r="F60" s="25">
        <v>1210</v>
      </c>
      <c r="G60" s="25"/>
      <c r="H60" s="25"/>
      <c r="I60" s="25"/>
      <c r="J60" s="108"/>
    </row>
    <row r="61" spans="1:10" ht="15" customHeight="1">
      <c r="A61" s="90"/>
      <c r="B61" s="15"/>
      <c r="C61" s="18">
        <v>4440</v>
      </c>
      <c r="D61" s="25"/>
      <c r="E61" s="25">
        <v>9740</v>
      </c>
      <c r="F61" s="25">
        <v>9740</v>
      </c>
      <c r="G61" s="25"/>
      <c r="H61" s="25"/>
      <c r="I61" s="25"/>
      <c r="J61" s="108"/>
    </row>
    <row r="62" spans="1:10" ht="15" customHeight="1">
      <c r="A62" s="129"/>
      <c r="B62" s="15"/>
      <c r="C62" s="18">
        <v>4480</v>
      </c>
      <c r="D62" s="25"/>
      <c r="E62" s="25">
        <v>40</v>
      </c>
      <c r="F62" s="25">
        <v>40</v>
      </c>
      <c r="G62" s="25"/>
      <c r="H62" s="25"/>
      <c r="I62" s="25"/>
      <c r="J62" s="108"/>
    </row>
    <row r="63" spans="1:10" ht="15" customHeight="1">
      <c r="A63" s="129"/>
      <c r="B63" s="34"/>
      <c r="C63" s="46">
        <v>4700</v>
      </c>
      <c r="D63" s="47"/>
      <c r="E63" s="47">
        <v>859</v>
      </c>
      <c r="F63" s="47">
        <v>859</v>
      </c>
      <c r="G63" s="47"/>
      <c r="H63" s="47"/>
      <c r="I63" s="47"/>
      <c r="J63" s="109"/>
    </row>
    <row r="64" spans="1:10" ht="15" customHeight="1">
      <c r="A64" s="129"/>
      <c r="B64" s="34">
        <v>85204</v>
      </c>
      <c r="C64" s="34"/>
      <c r="D64" s="36">
        <f aca="true" t="shared" si="13" ref="D64:J64">SUM(D65:D67)</f>
        <v>52560</v>
      </c>
      <c r="E64" s="36">
        <f t="shared" si="13"/>
        <v>183441</v>
      </c>
      <c r="F64" s="36">
        <f t="shared" si="13"/>
        <v>183441</v>
      </c>
      <c r="G64" s="36">
        <f t="shared" si="13"/>
        <v>0</v>
      </c>
      <c r="H64" s="36">
        <f t="shared" si="13"/>
        <v>0</v>
      </c>
      <c r="I64" s="36">
        <f t="shared" si="13"/>
        <v>130881</v>
      </c>
      <c r="J64" s="97">
        <f t="shared" si="13"/>
        <v>0</v>
      </c>
    </row>
    <row r="65" spans="1:10" ht="15" customHeight="1">
      <c r="A65" s="90"/>
      <c r="B65" s="15"/>
      <c r="C65" s="18">
        <v>2320</v>
      </c>
      <c r="D65" s="25">
        <v>52560</v>
      </c>
      <c r="E65" s="25"/>
      <c r="F65" s="25"/>
      <c r="G65" s="25"/>
      <c r="H65" s="25"/>
      <c r="I65" s="25"/>
      <c r="J65" s="108"/>
    </row>
    <row r="66" spans="1:10" ht="15" customHeight="1">
      <c r="A66" s="90"/>
      <c r="B66" s="15"/>
      <c r="C66" s="21">
        <v>2320</v>
      </c>
      <c r="D66" s="24"/>
      <c r="E66" s="24">
        <v>130881</v>
      </c>
      <c r="F66" s="24">
        <v>130881</v>
      </c>
      <c r="G66" s="24"/>
      <c r="H66" s="24"/>
      <c r="I66" s="24">
        <v>130881</v>
      </c>
      <c r="J66" s="110"/>
    </row>
    <row r="67" spans="1:10" ht="15" customHeight="1" thickBot="1">
      <c r="A67" s="90"/>
      <c r="B67" s="15"/>
      <c r="C67" s="48">
        <v>3110</v>
      </c>
      <c r="D67" s="49"/>
      <c r="E67" s="49">
        <v>52560</v>
      </c>
      <c r="F67" s="49">
        <v>52560</v>
      </c>
      <c r="G67" s="49"/>
      <c r="H67" s="49"/>
      <c r="I67" s="49"/>
      <c r="J67" s="110"/>
    </row>
    <row r="68" spans="1:10" ht="15" customHeight="1">
      <c r="A68" s="95">
        <v>921</v>
      </c>
      <c r="B68" s="50"/>
      <c r="C68" s="50"/>
      <c r="D68" s="33">
        <f>SUM(D69+D71)</f>
        <v>0</v>
      </c>
      <c r="E68" s="33">
        <f aca="true" t="shared" si="14" ref="E68:J68">SUM(E69+E71)</f>
        <v>32625</v>
      </c>
      <c r="F68" s="33">
        <f t="shared" si="14"/>
        <v>32625</v>
      </c>
      <c r="G68" s="33">
        <f t="shared" si="14"/>
        <v>0</v>
      </c>
      <c r="H68" s="33">
        <f t="shared" si="14"/>
        <v>0</v>
      </c>
      <c r="I68" s="33">
        <f t="shared" si="14"/>
        <v>32625</v>
      </c>
      <c r="J68" s="96">
        <f t="shared" si="14"/>
        <v>0</v>
      </c>
    </row>
    <row r="69" spans="1:10" ht="15" customHeight="1">
      <c r="A69" s="111"/>
      <c r="B69" s="12">
        <v>92116</v>
      </c>
      <c r="C69" s="51"/>
      <c r="D69" s="42">
        <f>SUM(D70)</f>
        <v>0</v>
      </c>
      <c r="E69" s="42">
        <f aca="true" t="shared" si="15" ref="E69:J71">SUM(E70)</f>
        <v>8000</v>
      </c>
      <c r="F69" s="42">
        <f t="shared" si="15"/>
        <v>8000</v>
      </c>
      <c r="G69" s="42">
        <f t="shared" si="15"/>
        <v>0</v>
      </c>
      <c r="H69" s="42">
        <f t="shared" si="15"/>
        <v>0</v>
      </c>
      <c r="I69" s="42">
        <f t="shared" si="15"/>
        <v>8000</v>
      </c>
      <c r="J69" s="112">
        <f t="shared" si="15"/>
        <v>0</v>
      </c>
    </row>
    <row r="70" spans="1:10" ht="15" customHeight="1">
      <c r="A70" s="111"/>
      <c r="B70" s="15"/>
      <c r="C70" s="52">
        <v>2310</v>
      </c>
      <c r="D70" s="39"/>
      <c r="E70" s="39">
        <v>8000</v>
      </c>
      <c r="F70" s="39">
        <v>8000</v>
      </c>
      <c r="G70" s="39"/>
      <c r="H70" s="39"/>
      <c r="I70" s="39">
        <v>8000</v>
      </c>
      <c r="J70" s="101"/>
    </row>
    <row r="71" spans="1:10" ht="15" customHeight="1">
      <c r="A71" s="113"/>
      <c r="B71" s="70">
        <v>92195</v>
      </c>
      <c r="C71" s="75"/>
      <c r="D71" s="73">
        <f>SUM(D72)</f>
        <v>0</v>
      </c>
      <c r="E71" s="73">
        <f t="shared" si="15"/>
        <v>24625</v>
      </c>
      <c r="F71" s="73">
        <f t="shared" si="15"/>
        <v>24625</v>
      </c>
      <c r="G71" s="73">
        <f t="shared" si="15"/>
        <v>0</v>
      </c>
      <c r="H71" s="73">
        <f t="shared" si="15"/>
        <v>0</v>
      </c>
      <c r="I71" s="73">
        <f t="shared" si="15"/>
        <v>24625</v>
      </c>
      <c r="J71" s="94">
        <f t="shared" si="15"/>
        <v>0</v>
      </c>
    </row>
    <row r="72" spans="1:10" ht="15" customHeight="1" thickBot="1">
      <c r="A72" s="114"/>
      <c r="B72" s="70"/>
      <c r="C72" s="75">
        <v>2329</v>
      </c>
      <c r="D72" s="73"/>
      <c r="E72" s="73">
        <v>24625</v>
      </c>
      <c r="F72" s="73">
        <v>24625</v>
      </c>
      <c r="G72" s="73"/>
      <c r="H72" s="73"/>
      <c r="I72" s="73">
        <v>24625</v>
      </c>
      <c r="J72" s="94"/>
    </row>
    <row r="73" spans="1:10" ht="24.75" customHeight="1" thickBot="1">
      <c r="A73" s="126" t="s">
        <v>14</v>
      </c>
      <c r="B73" s="127"/>
      <c r="C73" s="127"/>
      <c r="D73" s="115">
        <f aca="true" t="shared" si="16" ref="D73:J73">SUM(D13+D23+D40+D68+D26+D37)</f>
        <v>517039</v>
      </c>
      <c r="E73" s="115">
        <f t="shared" si="16"/>
        <v>702243</v>
      </c>
      <c r="F73" s="115">
        <f t="shared" si="16"/>
        <v>607838</v>
      </c>
      <c r="G73" s="115">
        <f t="shared" si="16"/>
        <v>159650</v>
      </c>
      <c r="H73" s="115">
        <f t="shared" si="16"/>
        <v>26480</v>
      </c>
      <c r="I73" s="115">
        <f t="shared" si="16"/>
        <v>199090</v>
      </c>
      <c r="J73" s="116">
        <f t="shared" si="16"/>
        <v>94405</v>
      </c>
    </row>
  </sheetData>
  <sheetProtection selectLockedCells="1" selectUnlockedCells="1"/>
  <mergeCells count="17"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73:C73"/>
    <mergeCell ref="A24:A25"/>
    <mergeCell ref="A62:A64"/>
    <mergeCell ref="G10:G11"/>
    <mergeCell ref="A14:A16"/>
  </mergeCells>
  <printOptions horizontalCentered="1"/>
  <pageMargins left="0.7875" right="0" top="0.39375" bottom="0.19652777777777777" header="0.5118055555555555" footer="0"/>
  <pageSetup fitToHeight="0" horizontalDpi="300" verticalDpi="300" orientation="portrait" paperSize="9" scale="89" r:id="rId1"/>
  <headerFooter alignWithMargins="0">
    <oddFooter>&amp;CStrona &amp;P z &amp;N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2012-11-21T09:09:33Z</cp:lastPrinted>
  <dcterms:modified xsi:type="dcterms:W3CDTF">2012-11-21T09:09:36Z</dcterms:modified>
  <cp:category/>
  <cp:version/>
  <cp:contentType/>
  <cp:contentStatus/>
</cp:coreProperties>
</file>