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'8'!$A$1:$Q$67</definedName>
    <definedName name="_xlnm.Print_Titles" localSheetId="0">'8'!$7:$13</definedName>
  </definedNames>
  <calcPr fullCalcOnLoad="1"/>
</workbook>
</file>

<file path=xl/sharedStrings.xml><?xml version="1.0" encoding="utf-8"?>
<sst xmlns="http://schemas.openxmlformats.org/spreadsheetml/2006/main" count="106" uniqueCount="63">
  <si>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</si>
  <si>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</si>
  <si>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</si>
  <si>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</si>
  <si>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</si>
  <si>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</si>
  <si>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</si>
  <si>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</si>
  <si>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</si>
  <si>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</si>
  <si>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</si>
  <si>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</si>
  <si>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</si>
  <si>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</si>
  <si>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</si>
  <si>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</si>
  <si>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</si>
  <si>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</si>
  <si>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</si>
  <si>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</si>
  <si>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</si>
  <si>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</si>
  <si>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</si>
  <si>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</si>
  <si>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</si>
  <si>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</si>
  <si>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</si>
  <si>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</si>
  <si>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</si>
  <si>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</si>
  <si>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Dział 600 Rozdział 60014</t>
  </si>
  <si>
    <t>2009 r.</t>
  </si>
  <si>
    <t>2010 r.</t>
  </si>
  <si>
    <t>2011r.</t>
  </si>
  <si>
    <t>Wydatki bieżące razem:</t>
  </si>
  <si>
    <t>2.4</t>
  </si>
  <si>
    <t>z tego 2008 r.</t>
  </si>
  <si>
    <t>Dział 853 Rozdział 85395</t>
  </si>
  <si>
    <t>2012 r.</t>
  </si>
  <si>
    <t>2013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</si>
  <si>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</si>
  <si>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</si>
  <si>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</si>
  <si>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</si>
  <si>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</si>
  <si>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</si>
  <si>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</si>
  <si>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>Program Operacyjny Kapitał Ludzki 2007-2013 "Inwestycja w kwalifikacje" Piorytet VI "Rynek pracy otwarty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</si>
  <si>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2010r.</t>
  </si>
  <si>
    <t>2.1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</si>
  <si>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</si>
  <si>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 xml:space="preserve">Program Operacyjny Kapitał Ludzki 2007-2013.Priorytet VI Rynek pracy otwarty dla wszystkich.Działanie 6.1 Poprawa dostępu do zatrudnienia oraz wspierania aktywności zawodowej w regionie.Poddziałanie 6.1.1. Wsparcie dla osób pozostających bez zatrudnienia na regionalnym rynky pracy- Projekt  "Kwalifikacje i doswiadczenie na I miejscu"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</si>
  <si>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</si>
  <si>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</si>
  <si>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drogi powiatowej Nr 1391 N  na odcinkach w miejscowości Podleśne i Gronówko</t>
  </si>
  <si>
    <t xml:space="preserve">Załącznik nr 4 do Uchwały </t>
  </si>
  <si>
    <t>1.1</t>
  </si>
  <si>
    <t>2.2</t>
  </si>
  <si>
    <t>2.3</t>
  </si>
  <si>
    <t>2.5</t>
  </si>
  <si>
    <t>DG Edukacja i Kultura Program "Uczenie się przez całe życie" Program sektorowy LEONARDO DA VINCI (praktyki zawodowe i staże dla osób uczących się ).Projekt PT."Od teorii do praktyki"</t>
  </si>
  <si>
    <t>Dział 801 Rozdział 80195</t>
  </si>
  <si>
    <t xml:space="preserve">Nr XXVI/248/12 z dnia 28.12.2012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</si>
</sst>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1" xfId="51" applyFont="1" applyFill="1" applyBorder="1" applyAlignment="1">
      <alignment horizontal="center" vertical="center" wrapText="1"/>
      <protection/>
    </xf>
    <xf numFmtId="0" fontId="25" fillId="0" borderId="12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4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/>
      <protection/>
    </xf>
    <xf numFmtId="3" fontId="28" fillId="0" borderId="16" xfId="51" applyNumberFormat="1" applyFont="1" applyFill="1" applyBorder="1" applyAlignment="1">
      <alignment vertical="center"/>
      <protection/>
    </xf>
    <xf numFmtId="3" fontId="22" fillId="0" borderId="17" xfId="51" applyNumberFormat="1" applyFont="1" applyBorder="1" applyAlignment="1">
      <alignment horizontal="right"/>
      <protection/>
    </xf>
    <xf numFmtId="0" fontId="29" fillId="0" borderId="18" xfId="51" applyFont="1" applyBorder="1" applyAlignment="1">
      <alignment horizontal="center" vertical="center"/>
      <protection/>
    </xf>
    <xf numFmtId="3" fontId="28" fillId="0" borderId="19" xfId="51" applyNumberFormat="1" applyFont="1" applyFill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3" fontId="28" fillId="0" borderId="16" xfId="51" applyNumberFormat="1" applyFont="1" applyBorder="1" applyAlignment="1">
      <alignment horizontal="right"/>
      <protection/>
    </xf>
    <xf numFmtId="3" fontId="28" fillId="0" borderId="20" xfId="51" applyNumberFormat="1" applyFont="1" applyBorder="1" applyAlignment="1">
      <alignment horizontal="right"/>
      <protection/>
    </xf>
    <xf numFmtId="0" fontId="21" fillId="0" borderId="0" xfId="51" applyFont="1" applyAlignment="1">
      <alignment horizontal="left"/>
      <protection/>
    </xf>
    <xf numFmtId="3" fontId="32" fillId="24" borderId="0" xfId="51" applyNumberFormat="1" applyFont="1" applyFill="1">
      <alignment/>
      <protection/>
    </xf>
    <xf numFmtId="0" fontId="21" fillId="0" borderId="21" xfId="51" applyFont="1" applyBorder="1">
      <alignment/>
      <protection/>
    </xf>
    <xf numFmtId="0" fontId="21" fillId="0" borderId="22" xfId="51" applyFont="1" applyBorder="1">
      <alignment/>
      <protection/>
    </xf>
    <xf numFmtId="3" fontId="22" fillId="0" borderId="23" xfId="51" applyNumberFormat="1" applyFont="1" applyBorder="1" applyAlignment="1">
      <alignment horizontal="right"/>
      <protection/>
    </xf>
    <xf numFmtId="0" fontId="21" fillId="0" borderId="24" xfId="51" applyFont="1" applyBorder="1">
      <alignment/>
      <protection/>
    </xf>
    <xf numFmtId="3" fontId="30" fillId="0" borderId="25" xfId="0" applyNumberFormat="1" applyFont="1" applyBorder="1" applyAlignment="1">
      <alignment horizontal="center"/>
    </xf>
    <xf numFmtId="3" fontId="26" fillId="0" borderId="25" xfId="51" applyNumberFormat="1" applyFont="1" applyBorder="1" applyAlignment="1">
      <alignment horizontal="center"/>
      <protection/>
    </xf>
    <xf numFmtId="3" fontId="22" fillId="0" borderId="26" xfId="51" applyNumberFormat="1" applyFont="1" applyBorder="1" applyAlignment="1">
      <alignment horizontal="right"/>
      <protection/>
    </xf>
    <xf numFmtId="3" fontId="26" fillId="0" borderId="25" xfId="51" applyNumberFormat="1" applyFont="1" applyBorder="1" applyAlignment="1">
      <alignment horizontal="right"/>
      <protection/>
    </xf>
    <xf numFmtId="0" fontId="29" fillId="0" borderId="27" xfId="51" applyFont="1" applyBorder="1">
      <alignment/>
      <protection/>
    </xf>
    <xf numFmtId="3" fontId="22" fillId="0" borderId="28" xfId="51" applyNumberFormat="1" applyFont="1" applyBorder="1" applyAlignment="1">
      <alignment horizontal="right"/>
      <protection/>
    </xf>
    <xf numFmtId="3" fontId="22" fillId="0" borderId="23" xfId="51" applyNumberFormat="1" applyFont="1" applyBorder="1">
      <alignment/>
      <protection/>
    </xf>
    <xf numFmtId="3" fontId="22" fillId="0" borderId="28" xfId="51" applyNumberFormat="1" applyFont="1" applyBorder="1">
      <alignment/>
      <protection/>
    </xf>
    <xf numFmtId="3" fontId="22" fillId="0" borderId="26" xfId="51" applyNumberFormat="1" applyFont="1" applyBorder="1">
      <alignment/>
      <protection/>
    </xf>
    <xf numFmtId="0" fontId="29" fillId="0" borderId="25" xfId="51" applyFont="1" applyBorder="1" applyAlignment="1">
      <alignment horizontal="center" vertical="center" wrapText="1"/>
      <protection/>
    </xf>
    <xf numFmtId="3" fontId="28" fillId="0" borderId="25" xfId="51" applyNumberFormat="1" applyFont="1" applyBorder="1">
      <alignment/>
      <protection/>
    </xf>
    <xf numFmtId="3" fontId="28" fillId="0" borderId="25" xfId="51" applyNumberFormat="1" applyFont="1" applyBorder="1" applyAlignment="1">
      <alignment horizontal="center"/>
      <protection/>
    </xf>
    <xf numFmtId="0" fontId="21" fillId="0" borderId="29" xfId="51" applyFont="1" applyBorder="1">
      <alignment/>
      <protection/>
    </xf>
    <xf numFmtId="0" fontId="21" fillId="0" borderId="30" xfId="51" applyFont="1" applyBorder="1">
      <alignment/>
      <protection/>
    </xf>
    <xf numFmtId="0" fontId="21" fillId="0" borderId="31" xfId="51" applyFont="1" applyBorder="1">
      <alignment/>
      <protection/>
    </xf>
    <xf numFmtId="0" fontId="21" fillId="0" borderId="32" xfId="51" applyFont="1" applyBorder="1">
      <alignment/>
      <protection/>
    </xf>
    <xf numFmtId="0" fontId="21" fillId="0" borderId="33" xfId="51" applyFont="1" applyBorder="1">
      <alignment/>
      <protection/>
    </xf>
    <xf numFmtId="0" fontId="21" fillId="0" borderId="34" xfId="51" applyFont="1" applyBorder="1">
      <alignment/>
      <protection/>
    </xf>
    <xf numFmtId="0" fontId="21" fillId="0" borderId="35" xfId="51" applyFont="1" applyBorder="1">
      <alignment/>
      <protection/>
    </xf>
    <xf numFmtId="0" fontId="29" fillId="0" borderId="32" xfId="51" applyFont="1" applyBorder="1">
      <alignment/>
      <protection/>
    </xf>
    <xf numFmtId="3" fontId="22" fillId="0" borderId="23" xfId="51" applyNumberFormat="1" applyFont="1" applyFill="1" applyBorder="1">
      <alignment/>
      <protection/>
    </xf>
    <xf numFmtId="3" fontId="22" fillId="0" borderId="28" xfId="51" applyNumberFormat="1" applyFont="1" applyFill="1" applyBorder="1">
      <alignment/>
      <protection/>
    </xf>
    <xf numFmtId="3" fontId="22" fillId="0" borderId="13" xfId="51" applyNumberFormat="1" applyFont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6" fillId="0" borderId="36" xfId="51" applyFont="1" applyFill="1" applyBorder="1" applyAlignment="1">
      <alignment horizontal="center"/>
      <protection/>
    </xf>
    <xf numFmtId="3" fontId="28" fillId="0" borderId="37" xfId="51" applyNumberFormat="1" applyFont="1" applyFill="1" applyBorder="1">
      <alignment/>
      <protection/>
    </xf>
    <xf numFmtId="0" fontId="26" fillId="0" borderId="15" xfId="51" applyFont="1" applyFill="1" applyBorder="1" applyAlignment="1">
      <alignment wrapText="1"/>
      <protection/>
    </xf>
    <xf numFmtId="0" fontId="21" fillId="0" borderId="38" xfId="51" applyFont="1" applyBorder="1">
      <alignment/>
      <protection/>
    </xf>
    <xf numFmtId="0" fontId="21" fillId="0" borderId="39" xfId="51" applyFont="1" applyBorder="1">
      <alignment/>
      <protection/>
    </xf>
    <xf numFmtId="0" fontId="21" fillId="0" borderId="40" xfId="51" applyFont="1" applyBorder="1">
      <alignment/>
      <protection/>
    </xf>
    <xf numFmtId="0" fontId="28" fillId="0" borderId="18" xfId="51" applyFont="1" applyFill="1" applyBorder="1" applyAlignment="1">
      <alignment vertical="center" wrapText="1"/>
      <protection/>
    </xf>
    <xf numFmtId="0" fontId="29" fillId="0" borderId="15" xfId="51" applyFont="1" applyBorder="1">
      <alignment/>
      <protection/>
    </xf>
    <xf numFmtId="0" fontId="21" fillId="0" borderId="12" xfId="51" applyFont="1" applyBorder="1">
      <alignment/>
      <protection/>
    </xf>
    <xf numFmtId="0" fontId="21" fillId="0" borderId="41" xfId="51" applyFont="1" applyBorder="1">
      <alignment/>
      <protection/>
    </xf>
    <xf numFmtId="0" fontId="21" fillId="0" borderId="42" xfId="51" applyFont="1" applyBorder="1">
      <alignment/>
      <protection/>
    </xf>
    <xf numFmtId="0" fontId="21" fillId="0" borderId="43" xfId="51" applyFont="1" applyBorder="1">
      <alignment/>
      <protection/>
    </xf>
    <xf numFmtId="0" fontId="21" fillId="0" borderId="44" xfId="51" applyFont="1" applyBorder="1">
      <alignment/>
      <protection/>
    </xf>
    <xf numFmtId="0" fontId="21" fillId="0" borderId="45" xfId="51" applyFont="1" applyBorder="1">
      <alignment/>
      <protection/>
    </xf>
    <xf numFmtId="0" fontId="21" fillId="0" borderId="46" xfId="51" applyFont="1" applyBorder="1">
      <alignment/>
      <protection/>
    </xf>
    <xf numFmtId="3" fontId="26" fillId="0" borderId="47" xfId="51" applyNumberFormat="1" applyFont="1" applyBorder="1" applyAlignment="1">
      <alignment horizontal="center" vertical="center"/>
      <protection/>
    </xf>
    <xf numFmtId="3" fontId="28" fillId="0" borderId="48" xfId="51" applyNumberFormat="1" applyFont="1" applyBorder="1" applyAlignment="1">
      <alignment horizontal="center"/>
      <protection/>
    </xf>
    <xf numFmtId="3" fontId="26" fillId="0" borderId="48" xfId="51" applyNumberFormat="1" applyFont="1" applyBorder="1" applyAlignment="1">
      <alignment horizontal="center"/>
      <protection/>
    </xf>
    <xf numFmtId="0" fontId="0" fillId="0" borderId="47" xfId="0" applyBorder="1" applyAlignment="1">
      <alignment horizontal="center" vertical="center"/>
    </xf>
    <xf numFmtId="3" fontId="28" fillId="0" borderId="49" xfId="51" applyNumberFormat="1" applyFont="1" applyFill="1" applyBorder="1">
      <alignment/>
      <protection/>
    </xf>
    <xf numFmtId="0" fontId="21" fillId="0" borderId="50" xfId="51" applyFont="1" applyBorder="1">
      <alignment/>
      <protection/>
    </xf>
    <xf numFmtId="0" fontId="21" fillId="0" borderId="51" xfId="51" applyFont="1" applyBorder="1">
      <alignment/>
      <protection/>
    </xf>
    <xf numFmtId="3" fontId="22" fillId="0" borderId="52" xfId="51" applyNumberFormat="1" applyFont="1" applyBorder="1" applyAlignment="1">
      <alignment horizontal="right"/>
      <protection/>
    </xf>
    <xf numFmtId="0" fontId="0" fillId="0" borderId="52" xfId="0" applyBorder="1" applyAlignment="1">
      <alignment horizontal="center"/>
    </xf>
    <xf numFmtId="0" fontId="29" fillId="0" borderId="53" xfId="51" applyFont="1" applyBorder="1" applyAlignment="1">
      <alignment horizontal="center" vertical="center" wrapText="1"/>
      <protection/>
    </xf>
    <xf numFmtId="3" fontId="30" fillId="0" borderId="48" xfId="0" applyNumberFormat="1" applyFont="1" applyBorder="1" applyAlignment="1">
      <alignment horizontal="center"/>
    </xf>
    <xf numFmtId="0" fontId="30" fillId="25" borderId="53" xfId="0" applyFont="1" applyFill="1" applyBorder="1" applyAlignment="1">
      <alignment horizontal="center" vertical="center"/>
    </xf>
    <xf numFmtId="0" fontId="21" fillId="0" borderId="12" xfId="51" applyFont="1" applyBorder="1" applyAlignment="1">
      <alignment vertical="center"/>
      <protection/>
    </xf>
    <xf numFmtId="3" fontId="22" fillId="0" borderId="54" xfId="5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 vertical="center"/>
    </xf>
    <xf numFmtId="3" fontId="22" fillId="0" borderId="53" xfId="51" applyNumberFormat="1" applyFont="1" applyBorder="1" applyAlignment="1">
      <alignment horizontal="center" vertical="center"/>
      <protection/>
    </xf>
    <xf numFmtId="3" fontId="22" fillId="0" borderId="55" xfId="51" applyNumberFormat="1" applyFont="1" applyBorder="1" applyAlignment="1">
      <alignment horizontal="center" vertical="center"/>
      <protection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3" fontId="22" fillId="0" borderId="59" xfId="51" applyNumberFormat="1" applyFont="1" applyBorder="1" applyAlignment="1">
      <alignment horizontal="right"/>
      <protection/>
    </xf>
    <xf numFmtId="3" fontId="28" fillId="0" borderId="37" xfId="51" applyNumberFormat="1" applyFont="1" applyBorder="1" applyAlignment="1">
      <alignment horizontal="right"/>
      <protection/>
    </xf>
    <xf numFmtId="3" fontId="28" fillId="0" borderId="60" xfId="51" applyNumberFormat="1" applyFont="1" applyBorder="1" applyAlignment="1">
      <alignment horizontal="right"/>
      <protection/>
    </xf>
    <xf numFmtId="0" fontId="21" fillId="0" borderId="61" xfId="51" applyFont="1" applyBorder="1">
      <alignment/>
      <protection/>
    </xf>
    <xf numFmtId="3" fontId="22" fillId="0" borderId="62" xfId="51" applyNumberFormat="1" applyFont="1" applyBorder="1" applyAlignment="1">
      <alignment horizontal="right"/>
      <protection/>
    </xf>
    <xf numFmtId="3" fontId="22" fillId="0" borderId="63" xfId="51" applyNumberFormat="1" applyFont="1" applyBorder="1" applyAlignment="1">
      <alignment horizontal="right"/>
      <protection/>
    </xf>
    <xf numFmtId="0" fontId="0" fillId="0" borderId="6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30" fillId="25" borderId="66" xfId="0" applyFont="1" applyFill="1" applyBorder="1" applyAlignment="1">
      <alignment horizontal="center" vertical="center"/>
    </xf>
    <xf numFmtId="0" fontId="0" fillId="25" borderId="67" xfId="0" applyFill="1" applyBorder="1" applyAlignment="1">
      <alignment horizontal="center" vertical="center"/>
    </xf>
    <xf numFmtId="0" fontId="0" fillId="25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1" xfId="0" applyBorder="1" applyAlignment="1">
      <alignment horizontal="center"/>
    </xf>
    <xf numFmtId="0" fontId="21" fillId="0" borderId="72" xfId="51" applyFont="1" applyBorder="1" applyAlignment="1">
      <alignment horizontal="center" vertical="center"/>
      <protection/>
    </xf>
    <xf numFmtId="0" fontId="21" fillId="0" borderId="73" xfId="51" applyFont="1" applyBorder="1" applyAlignment="1">
      <alignment horizontal="center" vertical="center"/>
      <protection/>
    </xf>
    <xf numFmtId="0" fontId="21" fillId="0" borderId="74" xfId="51" applyFont="1" applyBorder="1" applyAlignment="1">
      <alignment horizontal="center" vertical="center"/>
      <protection/>
    </xf>
    <xf numFmtId="0" fontId="22" fillId="0" borderId="75" xfId="51" applyNumberFormat="1" applyFont="1" applyBorder="1" applyAlignment="1">
      <alignment horizontal="center" vertical="center" wrapText="1"/>
      <protection/>
    </xf>
    <xf numFmtId="0" fontId="22" fillId="0" borderId="76" xfId="51" applyNumberFormat="1" applyFont="1" applyBorder="1" applyAlignment="1">
      <alignment horizontal="center" vertical="center" wrapText="1"/>
      <protection/>
    </xf>
    <xf numFmtId="0" fontId="22" fillId="0" borderId="20" xfId="51" applyNumberFormat="1" applyFont="1" applyBorder="1" applyAlignment="1">
      <alignment horizontal="center" vertical="center" wrapText="1"/>
      <protection/>
    </xf>
    <xf numFmtId="0" fontId="22" fillId="0" borderId="77" xfId="51" applyNumberFormat="1" applyFont="1" applyBorder="1" applyAlignment="1">
      <alignment horizontal="center" vertical="center" wrapText="1"/>
      <protection/>
    </xf>
    <xf numFmtId="0" fontId="22" fillId="0" borderId="55" xfId="51" applyNumberFormat="1" applyFont="1" applyBorder="1" applyAlignment="1">
      <alignment horizontal="center" vertical="center" wrapText="1"/>
      <protection/>
    </xf>
    <xf numFmtId="0" fontId="22" fillId="0" borderId="78" xfId="51" applyNumberFormat="1" applyFont="1" applyBorder="1" applyAlignment="1">
      <alignment horizontal="center" vertical="center" wrapText="1"/>
      <protection/>
    </xf>
    <xf numFmtId="3" fontId="26" fillId="25" borderId="67" xfId="51" applyNumberFormat="1" applyFont="1" applyFill="1" applyBorder="1" applyAlignment="1">
      <alignment horizontal="center" vertical="center"/>
      <protection/>
    </xf>
    <xf numFmtId="3" fontId="26" fillId="25" borderId="79" xfId="51" applyNumberFormat="1" applyFont="1" applyFill="1" applyBorder="1" applyAlignment="1">
      <alignment horizontal="center" vertical="center"/>
      <protection/>
    </xf>
    <xf numFmtId="0" fontId="29" fillId="0" borderId="19" xfId="51" applyFont="1" applyBorder="1" applyAlignment="1">
      <alignment horizontal="center" vertical="center" wrapText="1"/>
      <protection/>
    </xf>
    <xf numFmtId="0" fontId="29" fillId="0" borderId="52" xfId="51" applyFont="1" applyBorder="1" applyAlignment="1">
      <alignment horizontal="center" vertical="center" wrapText="1"/>
      <protection/>
    </xf>
    <xf numFmtId="3" fontId="22" fillId="0" borderId="69" xfId="51" applyNumberFormat="1" applyFont="1" applyBorder="1" applyAlignment="1">
      <alignment horizontal="center"/>
      <protection/>
    </xf>
    <xf numFmtId="3" fontId="22" fillId="0" borderId="64" xfId="51" applyNumberFormat="1" applyFont="1" applyBorder="1" applyAlignment="1">
      <alignment horizontal="center"/>
      <protection/>
    </xf>
    <xf numFmtId="3" fontId="22" fillId="0" borderId="70" xfId="51" applyNumberFormat="1" applyFont="1" applyBorder="1" applyAlignment="1">
      <alignment horizontal="center"/>
      <protection/>
    </xf>
    <xf numFmtId="3" fontId="22" fillId="0" borderId="80" xfId="51" applyNumberFormat="1" applyFont="1" applyBorder="1" applyAlignment="1">
      <alignment horizontal="center"/>
      <protection/>
    </xf>
    <xf numFmtId="3" fontId="22" fillId="0" borderId="81" xfId="51" applyNumberFormat="1" applyFont="1" applyBorder="1" applyAlignment="1">
      <alignment horizontal="center"/>
      <protection/>
    </xf>
    <xf numFmtId="3" fontId="22" fillId="0" borderId="82" xfId="51" applyNumberFormat="1" applyFont="1" applyBorder="1" applyAlignment="1">
      <alignment horizontal="center"/>
      <protection/>
    </xf>
    <xf numFmtId="0" fontId="0" fillId="25" borderId="79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29" fillId="0" borderId="84" xfId="51" applyFont="1" applyFill="1" applyBorder="1" applyAlignment="1">
      <alignment horizontal="center"/>
      <protection/>
    </xf>
    <xf numFmtId="0" fontId="29" fillId="0" borderId="85" xfId="51" applyFont="1" applyFill="1" applyBorder="1" applyAlignment="1">
      <alignment horizontal="center"/>
      <protection/>
    </xf>
    <xf numFmtId="0" fontId="22" fillId="0" borderId="37" xfId="51" applyFont="1" applyFill="1" applyBorder="1" applyAlignment="1">
      <alignment horizontal="center"/>
      <protection/>
    </xf>
    <xf numFmtId="0" fontId="22" fillId="0" borderId="86" xfId="51" applyFont="1" applyFill="1" applyBorder="1" applyAlignment="1">
      <alignment horizontal="center"/>
      <protection/>
    </xf>
    <xf numFmtId="0" fontId="29" fillId="0" borderId="56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49" fontId="0" fillId="0" borderId="8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" fontId="27" fillId="0" borderId="16" xfId="51" applyNumberFormat="1" applyFont="1" applyFill="1" applyBorder="1" applyAlignment="1">
      <alignment horizontal="center" vertical="center"/>
      <protection/>
    </xf>
    <xf numFmtId="3" fontId="27" fillId="0" borderId="83" xfId="51" applyNumberFormat="1" applyFont="1" applyFill="1" applyBorder="1" applyAlignment="1">
      <alignment horizontal="center" vertical="center"/>
      <protection/>
    </xf>
    <xf numFmtId="0" fontId="24" fillId="6" borderId="99" xfId="51" applyFont="1" applyFill="1" applyBorder="1" applyAlignment="1">
      <alignment horizontal="center" vertical="center"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6" xfId="51" applyFont="1" applyFill="1" applyBorder="1" applyAlignment="1">
      <alignment horizontal="center" vertical="center" wrapText="1"/>
      <protection/>
    </xf>
    <xf numFmtId="0" fontId="24" fillId="6" borderId="17" xfId="51" applyFont="1" applyFill="1" applyBorder="1" applyAlignment="1">
      <alignment horizontal="center" vertical="center"/>
      <protection/>
    </xf>
    <xf numFmtId="0" fontId="24" fillId="6" borderId="99" xfId="51" applyFont="1" applyFill="1" applyBorder="1" applyAlignment="1">
      <alignment horizontal="center" vertical="center" wrapText="1"/>
      <protection/>
    </xf>
    <xf numFmtId="0" fontId="23" fillId="0" borderId="0" xfId="51" applyFont="1" applyBorder="1" applyAlignment="1">
      <alignment horizontal="center"/>
      <protection/>
    </xf>
    <xf numFmtId="0" fontId="24" fillId="6" borderId="15" xfId="51" applyFont="1" applyFill="1" applyBorder="1" applyAlignment="1">
      <alignment horizontal="center" vertical="center"/>
      <protection/>
    </xf>
    <xf numFmtId="0" fontId="24" fillId="6" borderId="100" xfId="51" applyFont="1" applyFill="1" applyBorder="1" applyAlignment="1">
      <alignment horizontal="center" vertical="center"/>
      <protection/>
    </xf>
    <xf numFmtId="0" fontId="24" fillId="6" borderId="101" xfId="51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02" xfId="0" applyBorder="1" applyAlignment="1">
      <alignment horizontal="center"/>
    </xf>
    <xf numFmtId="3" fontId="22" fillId="0" borderId="13" xfId="51" applyNumberFormat="1" applyFont="1" applyBorder="1" applyAlignment="1">
      <alignment horizontal="center"/>
      <protection/>
    </xf>
    <xf numFmtId="3" fontId="22" fillId="0" borderId="53" xfId="51" applyNumberFormat="1" applyFont="1" applyBorder="1" applyAlignment="1">
      <alignment horizontal="center"/>
      <protection/>
    </xf>
    <xf numFmtId="3" fontId="22" fillId="0" borderId="71" xfId="51" applyNumberFormat="1" applyFont="1" applyBorder="1" applyAlignment="1">
      <alignment horizontal="center"/>
      <protection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9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9" fillId="0" borderId="64" xfId="51" applyFont="1" applyBorder="1" applyAlignment="1">
      <alignment horizontal="center" vertical="center" wrapText="1"/>
      <protection/>
    </xf>
    <xf numFmtId="0" fontId="29" fillId="0" borderId="26" xfId="51" applyFont="1" applyBorder="1" applyAlignment="1">
      <alignment horizontal="center" vertical="center" wrapText="1"/>
      <protection/>
    </xf>
    <xf numFmtId="0" fontId="30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0" fillId="25" borderId="56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vertical="center" wrapText="1"/>
    </xf>
    <xf numFmtId="0" fontId="0" fillId="0" borderId="93" xfId="0" applyFont="1" applyBorder="1" applyAlignment="1">
      <alignment wrapText="1"/>
    </xf>
    <xf numFmtId="0" fontId="0" fillId="0" borderId="94" xfId="0" applyFont="1" applyBorder="1" applyAlignment="1">
      <alignment wrapText="1"/>
    </xf>
    <xf numFmtId="0" fontId="29" fillId="0" borderId="70" xfId="51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/>
    </xf>
    <xf numFmtId="0" fontId="22" fillId="0" borderId="19" xfId="51" applyFont="1" applyFill="1" applyBorder="1" applyAlignment="1">
      <alignment horizontal="center" vertical="center"/>
      <protection/>
    </xf>
    <xf numFmtId="0" fontId="22" fillId="0" borderId="106" xfId="51" applyFont="1" applyFill="1" applyBorder="1" applyAlignment="1">
      <alignment horizontal="center" vertical="center"/>
      <protection/>
    </xf>
    <xf numFmtId="0" fontId="0" fillId="0" borderId="10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53" xfId="0" applyFont="1" applyFill="1" applyBorder="1" applyAlignment="1">
      <alignment horizontal="center" vertical="center"/>
    </xf>
    <xf numFmtId="0" fontId="30" fillId="25" borderId="71" xfId="0" applyFont="1" applyFill="1" applyBorder="1" applyAlignment="1">
      <alignment horizontal="center" vertical="center"/>
    </xf>
    <xf numFmtId="0" fontId="29" fillId="0" borderId="53" xfId="51" applyFont="1" applyBorder="1" applyAlignment="1">
      <alignment horizontal="center" vertical="center" wrapText="1"/>
      <protection/>
    </xf>
    <xf numFmtId="0" fontId="29" fillId="0" borderId="71" xfId="51" applyFont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3" fontId="22" fillId="0" borderId="14" xfId="51" applyNumberFormat="1" applyFont="1" applyBorder="1" applyAlignment="1">
      <alignment horizontal="center"/>
      <protection/>
    </xf>
    <xf numFmtId="3" fontId="22" fillId="0" borderId="55" xfId="51" applyNumberFormat="1" applyFont="1" applyBorder="1" applyAlignment="1">
      <alignment horizontal="center"/>
      <protection/>
    </xf>
    <xf numFmtId="3" fontId="22" fillId="0" borderId="108" xfId="51" applyNumberFormat="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workbookViewId="0" topLeftCell="C1">
      <selection activeCell="G21" sqref="G21"/>
    </sheetView>
  </sheetViews>
  <sheetFormatPr defaultColWidth="9.00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55</v>
      </c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62</v>
      </c>
      <c r="O3" s="2"/>
      <c r="P3" s="2"/>
      <c r="Q3" s="2"/>
    </row>
    <row r="4" spans="1: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55" t="s">
        <v>2</v>
      </c>
      <c r="B7" s="155" t="s">
        <v>3</v>
      </c>
      <c r="C7" s="151" t="s">
        <v>4</v>
      </c>
      <c r="D7" s="151" t="s">
        <v>5</v>
      </c>
      <c r="E7" s="151" t="s">
        <v>6</v>
      </c>
      <c r="F7" s="156" t="s">
        <v>7</v>
      </c>
      <c r="G7" s="156"/>
      <c r="H7" s="157" t="s">
        <v>8</v>
      </c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2.75" customHeight="1">
      <c r="A8" s="155"/>
      <c r="B8" s="155"/>
      <c r="C8" s="151"/>
      <c r="D8" s="151"/>
      <c r="E8" s="151"/>
      <c r="F8" s="150" t="s">
        <v>9</v>
      </c>
      <c r="G8" s="150" t="s">
        <v>10</v>
      </c>
      <c r="H8" s="149" t="s">
        <v>38</v>
      </c>
      <c r="I8" s="149"/>
      <c r="J8" s="149"/>
      <c r="K8" s="149"/>
      <c r="L8" s="149"/>
      <c r="M8" s="149"/>
      <c r="N8" s="149"/>
      <c r="O8" s="149"/>
      <c r="P8" s="149"/>
      <c r="Q8" s="149"/>
    </row>
    <row r="9" spans="1:17" ht="7.5" customHeight="1">
      <c r="A9" s="155"/>
      <c r="B9" s="155"/>
      <c r="C9" s="151"/>
      <c r="D9" s="151"/>
      <c r="E9" s="151"/>
      <c r="F9" s="151"/>
      <c r="G9" s="151"/>
      <c r="H9" s="150" t="s">
        <v>12</v>
      </c>
      <c r="I9" s="149" t="s">
        <v>13</v>
      </c>
      <c r="J9" s="149"/>
      <c r="K9" s="149"/>
      <c r="L9" s="149"/>
      <c r="M9" s="149"/>
      <c r="N9" s="149"/>
      <c r="O9" s="149"/>
      <c r="P9" s="149"/>
      <c r="Q9" s="149"/>
    </row>
    <row r="10" spans="1:17" ht="14.25" customHeight="1">
      <c r="A10" s="155"/>
      <c r="B10" s="155"/>
      <c r="C10" s="151"/>
      <c r="D10" s="151"/>
      <c r="E10" s="151"/>
      <c r="F10" s="151"/>
      <c r="G10" s="151"/>
      <c r="H10" s="151"/>
      <c r="I10" s="152" t="s">
        <v>14</v>
      </c>
      <c r="J10" s="152"/>
      <c r="K10" s="152"/>
      <c r="L10" s="152"/>
      <c r="M10" s="149" t="s">
        <v>10</v>
      </c>
      <c r="N10" s="149"/>
      <c r="O10" s="149"/>
      <c r="P10" s="149"/>
      <c r="Q10" s="149"/>
    </row>
    <row r="11" spans="1:17" ht="11.25" customHeight="1">
      <c r="A11" s="155"/>
      <c r="B11" s="155"/>
      <c r="C11" s="151"/>
      <c r="D11" s="151"/>
      <c r="E11" s="151"/>
      <c r="F11" s="151"/>
      <c r="G11" s="151"/>
      <c r="H11" s="151"/>
      <c r="I11" s="150" t="s">
        <v>15</v>
      </c>
      <c r="J11" s="152" t="s">
        <v>16</v>
      </c>
      <c r="K11" s="152"/>
      <c r="L11" s="152"/>
      <c r="M11" s="150" t="s">
        <v>17</v>
      </c>
      <c r="N11" s="153" t="s">
        <v>16</v>
      </c>
      <c r="O11" s="153"/>
      <c r="P11" s="153"/>
      <c r="Q11" s="153"/>
    </row>
    <row r="12" spans="1:17" ht="43.5" customHeight="1">
      <c r="A12" s="155"/>
      <c r="B12" s="155"/>
      <c r="C12" s="151"/>
      <c r="D12" s="151"/>
      <c r="E12" s="151"/>
      <c r="F12" s="151"/>
      <c r="G12" s="151"/>
      <c r="H12" s="151"/>
      <c r="I12" s="151"/>
      <c r="J12" s="4" t="s">
        <v>18</v>
      </c>
      <c r="K12" s="4" t="s">
        <v>19</v>
      </c>
      <c r="L12" s="4" t="s">
        <v>20</v>
      </c>
      <c r="M12" s="150"/>
      <c r="N12" s="4" t="s">
        <v>21</v>
      </c>
      <c r="O12" s="4" t="s">
        <v>18</v>
      </c>
      <c r="P12" s="4" t="s">
        <v>19</v>
      </c>
      <c r="Q12" s="5" t="s">
        <v>22</v>
      </c>
    </row>
    <row r="13" spans="1:17" ht="11.25">
      <c r="A13" s="6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8">
        <v>17</v>
      </c>
    </row>
    <row r="14" spans="1:17" ht="39" customHeight="1" thickBot="1">
      <c r="A14" s="9">
        <v>1</v>
      </c>
      <c r="B14" s="49" t="s">
        <v>23</v>
      </c>
      <c r="C14" s="147" t="s">
        <v>24</v>
      </c>
      <c r="D14" s="148"/>
      <c r="E14" s="10">
        <f>SUM(E19)</f>
        <v>3157050</v>
      </c>
      <c r="F14" s="10">
        <f aca="true" t="shared" si="0" ref="F14:Q14">SUM(F19)</f>
        <v>1004014</v>
      </c>
      <c r="G14" s="10">
        <f t="shared" si="0"/>
        <v>2153036</v>
      </c>
      <c r="H14" s="10">
        <f t="shared" si="0"/>
        <v>3075766</v>
      </c>
      <c r="I14" s="10">
        <f t="shared" si="0"/>
        <v>922730</v>
      </c>
      <c r="J14" s="10">
        <f t="shared" si="0"/>
        <v>0</v>
      </c>
      <c r="K14" s="10">
        <f t="shared" si="0"/>
        <v>0</v>
      </c>
      <c r="L14" s="10">
        <f t="shared" si="0"/>
        <v>922730</v>
      </c>
      <c r="M14" s="10">
        <f t="shared" si="0"/>
        <v>2153036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2153036</v>
      </c>
    </row>
    <row r="15" spans="1:17" ht="11.25" customHeight="1" thickBot="1">
      <c r="A15" s="100" t="s">
        <v>56</v>
      </c>
      <c r="B15" s="35" t="s">
        <v>25</v>
      </c>
      <c r="C15" s="103" t="s">
        <v>54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3.5" customHeight="1" thickBot="1">
      <c r="A16" s="101"/>
      <c r="B16" s="36" t="s">
        <v>26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t="13.5" customHeight="1" thickBot="1">
      <c r="A17" s="101"/>
      <c r="B17" s="36" t="s">
        <v>27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ht="15" customHeight="1" thickBot="1">
      <c r="A18" s="101"/>
      <c r="B18" s="37" t="s">
        <v>28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5" customHeight="1" thickBot="1">
      <c r="A19" s="101"/>
      <c r="B19" s="38" t="s">
        <v>29</v>
      </c>
      <c r="C19" s="62"/>
      <c r="D19" s="32"/>
      <c r="E19" s="33">
        <f>SUM(E20:E24)</f>
        <v>3157050</v>
      </c>
      <c r="F19" s="33">
        <f>SUM(F20:F24)</f>
        <v>1004014</v>
      </c>
      <c r="G19" s="33">
        <f>SUM(G20:G24)</f>
        <v>2153036</v>
      </c>
      <c r="H19" s="34">
        <f>SUM(I19+M19)</f>
        <v>3075766</v>
      </c>
      <c r="I19" s="34">
        <f>SUM(J19:L19)</f>
        <v>922730</v>
      </c>
      <c r="J19" s="34"/>
      <c r="K19" s="34"/>
      <c r="L19" s="34">
        <v>922730</v>
      </c>
      <c r="M19" s="34">
        <f>SUM(N19:Q19)</f>
        <v>2153036</v>
      </c>
      <c r="N19" s="34"/>
      <c r="O19" s="34"/>
      <c r="P19" s="34"/>
      <c r="Q19" s="63">
        <v>2153036</v>
      </c>
    </row>
    <row r="20" spans="1:17" ht="9" customHeight="1" thickBot="1">
      <c r="A20" s="101"/>
      <c r="B20" s="39" t="s">
        <v>13</v>
      </c>
      <c r="C20" s="109">
        <v>23</v>
      </c>
      <c r="D20" s="111" t="s">
        <v>30</v>
      </c>
      <c r="E20" s="31"/>
      <c r="F20" s="31"/>
      <c r="G20" s="31"/>
      <c r="H20" s="113"/>
      <c r="I20" s="113"/>
      <c r="J20" s="113"/>
      <c r="K20" s="113"/>
      <c r="L20" s="113"/>
      <c r="M20" s="113"/>
      <c r="N20" s="113"/>
      <c r="O20" s="113"/>
      <c r="P20" s="113"/>
      <c r="Q20" s="116"/>
    </row>
    <row r="21" spans="1:17" ht="15" customHeight="1" thickBot="1">
      <c r="A21" s="101"/>
      <c r="B21" s="36" t="s">
        <v>48</v>
      </c>
      <c r="C21" s="109"/>
      <c r="D21" s="111"/>
      <c r="E21" s="43">
        <v>35380</v>
      </c>
      <c r="F21" s="43">
        <v>35380</v>
      </c>
      <c r="G21" s="29"/>
      <c r="H21" s="114"/>
      <c r="I21" s="114"/>
      <c r="J21" s="114"/>
      <c r="K21" s="114"/>
      <c r="L21" s="114"/>
      <c r="M21" s="114"/>
      <c r="N21" s="114"/>
      <c r="O21" s="114"/>
      <c r="P21" s="114"/>
      <c r="Q21" s="117"/>
    </row>
    <row r="22" spans="1:17" ht="15" customHeight="1" thickBot="1">
      <c r="A22" s="101"/>
      <c r="B22" s="40" t="s">
        <v>33</v>
      </c>
      <c r="C22" s="109"/>
      <c r="D22" s="111"/>
      <c r="E22" s="43">
        <v>35670</v>
      </c>
      <c r="F22" s="43">
        <v>35670</v>
      </c>
      <c r="G22" s="29"/>
      <c r="H22" s="114"/>
      <c r="I22" s="114"/>
      <c r="J22" s="114"/>
      <c r="K22" s="114"/>
      <c r="L22" s="114"/>
      <c r="M22" s="114"/>
      <c r="N22" s="114"/>
      <c r="O22" s="114"/>
      <c r="P22" s="114"/>
      <c r="Q22" s="117"/>
    </row>
    <row r="23" spans="1:17" ht="15" customHeight="1" thickBot="1">
      <c r="A23" s="101"/>
      <c r="B23" s="40" t="s">
        <v>40</v>
      </c>
      <c r="C23" s="109"/>
      <c r="D23" s="111"/>
      <c r="E23" s="43">
        <v>10234</v>
      </c>
      <c r="F23" s="43">
        <v>10234</v>
      </c>
      <c r="G23" s="29"/>
      <c r="H23" s="114"/>
      <c r="I23" s="114"/>
      <c r="J23" s="114"/>
      <c r="K23" s="114"/>
      <c r="L23" s="114"/>
      <c r="M23" s="114"/>
      <c r="N23" s="114"/>
      <c r="O23" s="114"/>
      <c r="P23" s="114"/>
      <c r="Q23" s="117"/>
    </row>
    <row r="24" spans="1:17" ht="15" customHeight="1" thickBot="1">
      <c r="A24" s="102"/>
      <c r="B24" s="41" t="s">
        <v>44</v>
      </c>
      <c r="C24" s="110"/>
      <c r="D24" s="112"/>
      <c r="E24" s="44">
        <v>3075766</v>
      </c>
      <c r="F24" s="44">
        <v>922730</v>
      </c>
      <c r="G24" s="30">
        <v>2153036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8"/>
    </row>
    <row r="25" spans="1:17" s="14" customFormat="1" ht="26.25" customHeight="1" thickBot="1">
      <c r="A25" s="12">
        <v>2</v>
      </c>
      <c r="B25" s="53" t="s">
        <v>34</v>
      </c>
      <c r="C25" s="183" t="s">
        <v>24</v>
      </c>
      <c r="D25" s="184"/>
      <c r="E25" s="13">
        <f>SUM(E30+E36+E47+E56+E63)</f>
        <v>1620797</v>
      </c>
      <c r="F25" s="13">
        <f aca="true" t="shared" si="1" ref="F25:Q25">SUM(F30+F36+F47+F56+F63)</f>
        <v>194711</v>
      </c>
      <c r="G25" s="13">
        <f t="shared" si="1"/>
        <v>1426086</v>
      </c>
      <c r="H25" s="13">
        <f t="shared" si="1"/>
        <v>544589</v>
      </c>
      <c r="I25" s="13">
        <f t="shared" si="1"/>
        <v>66243</v>
      </c>
      <c r="J25" s="13">
        <f t="shared" si="1"/>
        <v>0</v>
      </c>
      <c r="K25" s="13">
        <f t="shared" si="1"/>
        <v>0</v>
      </c>
      <c r="L25" s="13">
        <f t="shared" si="1"/>
        <v>66243</v>
      </c>
      <c r="M25" s="13">
        <f t="shared" si="1"/>
        <v>478346</v>
      </c>
      <c r="N25" s="13">
        <f t="shared" si="1"/>
        <v>0</v>
      </c>
      <c r="O25" s="13">
        <f t="shared" si="1"/>
        <v>0</v>
      </c>
      <c r="P25" s="13">
        <f t="shared" si="1"/>
        <v>0</v>
      </c>
      <c r="Q25" s="13">
        <f t="shared" si="1"/>
        <v>478346</v>
      </c>
    </row>
    <row r="26" spans="1:17" s="14" customFormat="1" ht="12.75" customHeight="1" thickBot="1">
      <c r="A26" s="120" t="s">
        <v>49</v>
      </c>
      <c r="B26" s="50" t="s">
        <v>25</v>
      </c>
      <c r="C26" s="121" t="s">
        <v>60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s="14" customFormat="1" ht="12" customHeight="1" thickBot="1">
      <c r="A27" s="91"/>
      <c r="B27" s="51" t="s">
        <v>26</v>
      </c>
      <c r="C27" s="123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s="14" customFormat="1" ht="11.25" customHeight="1" thickBot="1">
      <c r="A28" s="91"/>
      <c r="B28" s="51" t="s">
        <v>27</v>
      </c>
      <c r="C28" s="123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14" customFormat="1" ht="14.25" customHeight="1" thickBot="1">
      <c r="A29" s="91"/>
      <c r="B29" s="52" t="s">
        <v>28</v>
      </c>
      <c r="C29" s="123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s="14" customFormat="1" ht="15.75" customHeight="1" thickBot="1">
      <c r="A30" s="91"/>
      <c r="B30" s="54" t="s">
        <v>29</v>
      </c>
      <c r="C30" s="124"/>
      <c r="D30" s="125"/>
      <c r="E30" s="15">
        <f>SUM(E31:E31)</f>
        <v>157562</v>
      </c>
      <c r="F30" s="15">
        <f>SUM(F31:F31)</f>
        <v>0</v>
      </c>
      <c r="G30" s="15">
        <f>SUM(G31:G31)</f>
        <v>157562</v>
      </c>
      <c r="H30" s="15">
        <f>SUM(I30+M30)</f>
        <v>157562</v>
      </c>
      <c r="I30" s="15">
        <f>SUM(J30:L30)</f>
        <v>0</v>
      </c>
      <c r="J30" s="15"/>
      <c r="K30" s="15"/>
      <c r="L30" s="15"/>
      <c r="M30" s="15">
        <f>SUM(N30:Q30)</f>
        <v>157562</v>
      </c>
      <c r="N30" s="15"/>
      <c r="O30" s="15"/>
      <c r="P30" s="15"/>
      <c r="Q30" s="16">
        <v>157562</v>
      </c>
    </row>
    <row r="31" spans="1:17" s="14" customFormat="1" ht="36" customHeight="1" thickBot="1">
      <c r="A31" s="91"/>
      <c r="B31" s="74" t="s">
        <v>39</v>
      </c>
      <c r="C31" s="73">
        <v>73</v>
      </c>
      <c r="D31" s="71" t="s">
        <v>61</v>
      </c>
      <c r="E31" s="75">
        <v>157562</v>
      </c>
      <c r="F31" s="75"/>
      <c r="G31" s="75">
        <v>157562</v>
      </c>
      <c r="H31" s="76"/>
      <c r="I31" s="76"/>
      <c r="J31" s="76"/>
      <c r="K31" s="76"/>
      <c r="L31" s="76"/>
      <c r="M31" s="76"/>
      <c r="N31" s="76"/>
      <c r="O31" s="77"/>
      <c r="P31" s="77"/>
      <c r="Q31" s="78"/>
    </row>
    <row r="32" spans="1:17" ht="12.75" customHeight="1" thickBot="1">
      <c r="A32" s="120" t="s">
        <v>57</v>
      </c>
      <c r="B32" s="50" t="s">
        <v>25</v>
      </c>
      <c r="C32" s="121" t="s">
        <v>47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2.75" customHeight="1">
      <c r="A33" s="91"/>
      <c r="B33" s="51" t="s">
        <v>26</v>
      </c>
      <c r="C33" s="123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ht="12.75" customHeight="1" thickBot="1">
      <c r="A34" s="91"/>
      <c r="B34" s="51" t="s">
        <v>27</v>
      </c>
      <c r="C34" s="123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ht="10.5" customHeight="1" thickBot="1">
      <c r="A35" s="91"/>
      <c r="B35" s="52" t="s">
        <v>28</v>
      </c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  <row r="36" spans="1:17" ht="15" customHeight="1" thickBot="1">
      <c r="A36" s="91"/>
      <c r="B36" s="27" t="s">
        <v>29</v>
      </c>
      <c r="C36" s="186"/>
      <c r="D36" s="187"/>
      <c r="E36" s="84">
        <f>SUM(E37:E42)</f>
        <v>578575</v>
      </c>
      <c r="F36" s="84">
        <f>SUM(F37:F42)</f>
        <v>0</v>
      </c>
      <c r="G36" s="84">
        <f>SUM(G37:G42)</f>
        <v>578575</v>
      </c>
      <c r="H36" s="84">
        <f>SUM(I36+M36)</f>
        <v>80620</v>
      </c>
      <c r="I36" s="84">
        <f>SUM(J36:L36)</f>
        <v>0</v>
      </c>
      <c r="J36" s="84"/>
      <c r="K36" s="84"/>
      <c r="L36" s="84"/>
      <c r="M36" s="84">
        <f>SUM(N36:Q36)</f>
        <v>80620</v>
      </c>
      <c r="N36" s="84"/>
      <c r="O36" s="84"/>
      <c r="P36" s="84"/>
      <c r="Q36" s="85">
        <v>80620</v>
      </c>
    </row>
    <row r="37" spans="1:17" ht="12.75" customHeight="1" thickBot="1">
      <c r="A37" s="91"/>
      <c r="B37" s="55" t="s">
        <v>36</v>
      </c>
      <c r="C37" s="188">
        <v>65</v>
      </c>
      <c r="D37" s="131" t="s">
        <v>37</v>
      </c>
      <c r="E37" s="83">
        <f aca="true" t="shared" si="2" ref="E37:E42">SUM(F37:G37)</f>
        <v>48215</v>
      </c>
      <c r="F37" s="83"/>
      <c r="G37" s="83">
        <v>48215</v>
      </c>
      <c r="H37" s="97"/>
      <c r="I37" s="97"/>
      <c r="J37" s="97"/>
      <c r="K37" s="97"/>
      <c r="L37" s="97"/>
      <c r="M37" s="97"/>
      <c r="N37" s="97"/>
      <c r="O37" s="161"/>
      <c r="P37" s="161"/>
      <c r="Q37" s="195"/>
    </row>
    <row r="38" spans="1:17" ht="13.5" thickBot="1">
      <c r="A38" s="91"/>
      <c r="B38" s="55" t="s">
        <v>31</v>
      </c>
      <c r="C38" s="189"/>
      <c r="D38" s="191"/>
      <c r="E38" s="83">
        <f t="shared" si="2"/>
        <v>132354</v>
      </c>
      <c r="F38" s="11"/>
      <c r="G38" s="11">
        <v>132354</v>
      </c>
      <c r="H38" s="98"/>
      <c r="I38" s="98"/>
      <c r="J38" s="98"/>
      <c r="K38" s="98"/>
      <c r="L38" s="98"/>
      <c r="M38" s="98"/>
      <c r="N38" s="98"/>
      <c r="O38" s="162"/>
      <c r="P38" s="162"/>
      <c r="Q38" s="196"/>
    </row>
    <row r="39" spans="1:17" ht="12.75">
      <c r="A39" s="91"/>
      <c r="B39" s="55" t="s">
        <v>32</v>
      </c>
      <c r="C39" s="189"/>
      <c r="D39" s="191"/>
      <c r="E39" s="83">
        <f t="shared" si="2"/>
        <v>90062</v>
      </c>
      <c r="F39" s="11"/>
      <c r="G39" s="11">
        <v>90062</v>
      </c>
      <c r="H39" s="98"/>
      <c r="I39" s="98"/>
      <c r="J39" s="98"/>
      <c r="K39" s="98"/>
      <c r="L39" s="98"/>
      <c r="M39" s="98"/>
      <c r="N39" s="98"/>
      <c r="O39" s="162"/>
      <c r="P39" s="162"/>
      <c r="Q39" s="196"/>
    </row>
    <row r="40" spans="1:17" ht="12.75">
      <c r="A40" s="91"/>
      <c r="B40" s="55" t="s">
        <v>11</v>
      </c>
      <c r="C40" s="189"/>
      <c r="D40" s="191"/>
      <c r="E40" s="83">
        <f t="shared" si="2"/>
        <v>132344</v>
      </c>
      <c r="F40" s="11"/>
      <c r="G40" s="11">
        <v>132344</v>
      </c>
      <c r="H40" s="98"/>
      <c r="I40" s="98"/>
      <c r="J40" s="98"/>
      <c r="K40" s="98"/>
      <c r="L40" s="98"/>
      <c r="M40" s="98"/>
      <c r="N40" s="98"/>
      <c r="O40" s="162"/>
      <c r="P40" s="162"/>
      <c r="Q40" s="196"/>
    </row>
    <row r="41" spans="1:17" ht="12.75">
      <c r="A41" s="91"/>
      <c r="B41" s="55" t="s">
        <v>38</v>
      </c>
      <c r="C41" s="189"/>
      <c r="D41" s="191"/>
      <c r="E41" s="83">
        <f t="shared" si="2"/>
        <v>94980</v>
      </c>
      <c r="F41" s="11"/>
      <c r="G41" s="11">
        <v>94980</v>
      </c>
      <c r="H41" s="98"/>
      <c r="I41" s="98"/>
      <c r="J41" s="98"/>
      <c r="K41" s="98"/>
      <c r="L41" s="98"/>
      <c r="M41" s="98"/>
      <c r="N41" s="98"/>
      <c r="O41" s="162"/>
      <c r="P41" s="162"/>
      <c r="Q41" s="196"/>
    </row>
    <row r="42" spans="1:17" ht="12.75">
      <c r="A42" s="185"/>
      <c r="B42" s="86" t="s">
        <v>39</v>
      </c>
      <c r="C42" s="190"/>
      <c r="D42" s="192"/>
      <c r="E42" s="87">
        <f t="shared" si="2"/>
        <v>80620</v>
      </c>
      <c r="F42" s="88"/>
      <c r="G42" s="88">
        <v>80620</v>
      </c>
      <c r="H42" s="99"/>
      <c r="I42" s="99"/>
      <c r="J42" s="99"/>
      <c r="K42" s="99"/>
      <c r="L42" s="99"/>
      <c r="M42" s="99"/>
      <c r="N42" s="99"/>
      <c r="O42" s="163"/>
      <c r="P42" s="163"/>
      <c r="Q42" s="197"/>
    </row>
    <row r="43" spans="1:17" ht="12.75" customHeight="1">
      <c r="A43" s="175" t="s">
        <v>58</v>
      </c>
      <c r="B43" s="39" t="s">
        <v>25</v>
      </c>
      <c r="C43" s="164" t="s">
        <v>50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6"/>
    </row>
    <row r="44" spans="1:17" ht="12.75" customHeight="1">
      <c r="A44" s="176"/>
      <c r="B44" s="36" t="s">
        <v>26</v>
      </c>
      <c r="C44" s="167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</row>
    <row r="45" spans="1:17" ht="12.75" customHeight="1">
      <c r="A45" s="176"/>
      <c r="B45" s="36" t="s">
        <v>27</v>
      </c>
      <c r="C45" s="167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1:17" ht="13.5" customHeight="1" thickBot="1">
      <c r="A46" s="176"/>
      <c r="B46" s="37" t="s">
        <v>28</v>
      </c>
      <c r="C46" s="167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</row>
    <row r="47" spans="1:17" ht="13.5" thickBot="1">
      <c r="A47" s="176"/>
      <c r="B47" s="42" t="s">
        <v>29</v>
      </c>
      <c r="C47" s="170"/>
      <c r="D47" s="171"/>
      <c r="E47" s="26">
        <f>SUM(E48:E51)</f>
        <v>178000</v>
      </c>
      <c r="F47" s="26">
        <f>SUM(F48:F51)</f>
        <v>26700</v>
      </c>
      <c r="G47" s="26">
        <f>SUM(G48:G51)</f>
        <v>151300</v>
      </c>
      <c r="H47" s="23">
        <f>SUM(I47+M47)</f>
        <v>47981</v>
      </c>
      <c r="I47" s="23">
        <f>SUM(J47:L47)</f>
        <v>7198</v>
      </c>
      <c r="J47" s="23"/>
      <c r="K47" s="23"/>
      <c r="L47" s="23">
        <v>7198</v>
      </c>
      <c r="M47" s="23">
        <f>SUM(N47:Q47)</f>
        <v>40783</v>
      </c>
      <c r="N47" s="23"/>
      <c r="O47" s="24"/>
      <c r="P47" s="24"/>
      <c r="Q47" s="64">
        <v>40783</v>
      </c>
    </row>
    <row r="48" spans="1:17" ht="12.75">
      <c r="A48" s="176"/>
      <c r="B48" s="56" t="s">
        <v>40</v>
      </c>
      <c r="C48" s="92">
        <v>65</v>
      </c>
      <c r="D48" s="168" t="s">
        <v>37</v>
      </c>
      <c r="E48" s="25">
        <f>SUM(F48:G48)</f>
        <v>20634</v>
      </c>
      <c r="F48" s="25">
        <v>3096</v>
      </c>
      <c r="G48" s="25">
        <v>17538</v>
      </c>
      <c r="H48" s="95"/>
      <c r="I48" s="95"/>
      <c r="J48" s="95"/>
      <c r="K48" s="95"/>
      <c r="L48" s="95"/>
      <c r="M48" s="95"/>
      <c r="N48" s="95"/>
      <c r="O48" s="95"/>
      <c r="P48" s="95"/>
      <c r="Q48" s="158"/>
    </row>
    <row r="49" spans="1:17" ht="12.75">
      <c r="A49" s="176"/>
      <c r="B49" s="40" t="s">
        <v>44</v>
      </c>
      <c r="C49" s="93"/>
      <c r="D49" s="168"/>
      <c r="E49" s="21">
        <f>SUM(F49:G49)</f>
        <v>47981</v>
      </c>
      <c r="F49" s="21">
        <v>7198</v>
      </c>
      <c r="G49" s="21">
        <v>40783</v>
      </c>
      <c r="H49" s="89"/>
      <c r="I49" s="89"/>
      <c r="J49" s="89"/>
      <c r="K49" s="89"/>
      <c r="L49" s="89"/>
      <c r="M49" s="89"/>
      <c r="N49" s="89"/>
      <c r="O49" s="89"/>
      <c r="P49" s="89"/>
      <c r="Q49" s="159"/>
    </row>
    <row r="50" spans="1:17" ht="12.75">
      <c r="A50" s="176"/>
      <c r="B50" s="40" t="s">
        <v>45</v>
      </c>
      <c r="C50" s="93"/>
      <c r="D50" s="168"/>
      <c r="E50" s="21">
        <f>SUM(F50:G50)</f>
        <v>67152</v>
      </c>
      <c r="F50" s="21">
        <v>10073</v>
      </c>
      <c r="G50" s="21">
        <v>57079</v>
      </c>
      <c r="H50" s="89"/>
      <c r="I50" s="89"/>
      <c r="J50" s="89"/>
      <c r="K50" s="89"/>
      <c r="L50" s="89"/>
      <c r="M50" s="89"/>
      <c r="N50" s="89"/>
      <c r="O50" s="89"/>
      <c r="P50" s="89"/>
      <c r="Q50" s="159"/>
    </row>
    <row r="51" spans="1:17" ht="13.5" thickBot="1">
      <c r="A51" s="177"/>
      <c r="B51" s="40" t="s">
        <v>46</v>
      </c>
      <c r="C51" s="94"/>
      <c r="D51" s="169"/>
      <c r="E51" s="21">
        <f>SUM(F51:G51)</f>
        <v>42233</v>
      </c>
      <c r="F51" s="21">
        <v>6333</v>
      </c>
      <c r="G51" s="21">
        <v>35900</v>
      </c>
      <c r="H51" s="90"/>
      <c r="I51" s="90"/>
      <c r="J51" s="90"/>
      <c r="K51" s="90"/>
      <c r="L51" s="90"/>
      <c r="M51" s="90"/>
      <c r="N51" s="90"/>
      <c r="O51" s="90"/>
      <c r="P51" s="90"/>
      <c r="Q51" s="160"/>
    </row>
    <row r="52" spans="1:17" ht="12.75" customHeight="1">
      <c r="A52" s="132" t="s">
        <v>35</v>
      </c>
      <c r="B52" s="19" t="s">
        <v>25</v>
      </c>
      <c r="C52" s="178" t="s">
        <v>51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80"/>
    </row>
    <row r="53" spans="1:17" ht="11.25">
      <c r="A53" s="133"/>
      <c r="B53" s="20" t="s">
        <v>26</v>
      </c>
      <c r="C53" s="167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1.25">
      <c r="A54" s="133"/>
      <c r="B54" s="20" t="s">
        <v>27</v>
      </c>
      <c r="C54" s="167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</row>
    <row r="55" spans="1:17" ht="12" thickBot="1">
      <c r="A55" s="133"/>
      <c r="B55" s="22" t="s">
        <v>28</v>
      </c>
      <c r="C55" s="167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</row>
    <row r="56" spans="1:17" ht="13.5" thickBot="1">
      <c r="A56" s="133"/>
      <c r="B56" s="27" t="s">
        <v>29</v>
      </c>
      <c r="C56" s="170"/>
      <c r="D56" s="171"/>
      <c r="E56" s="26">
        <f>SUM(E57:E58)</f>
        <v>633705</v>
      </c>
      <c r="F56" s="26">
        <f>SUM(F57:F58)</f>
        <v>95056</v>
      </c>
      <c r="G56" s="26">
        <f>SUM(G57:G58)</f>
        <v>538649</v>
      </c>
      <c r="H56" s="23">
        <f>SUM(I56+M56)</f>
        <v>234566</v>
      </c>
      <c r="I56" s="23">
        <f>SUM(J56:L56)</f>
        <v>35185</v>
      </c>
      <c r="J56" s="23"/>
      <c r="K56" s="23"/>
      <c r="L56" s="23">
        <v>35185</v>
      </c>
      <c r="M56" s="23">
        <f>SUM(N56:Q56)</f>
        <v>199381</v>
      </c>
      <c r="N56" s="23"/>
      <c r="O56" s="24"/>
      <c r="P56" s="24"/>
      <c r="Q56" s="64">
        <v>199381</v>
      </c>
    </row>
    <row r="57" spans="1:17" ht="15.75" customHeight="1">
      <c r="A57" s="133"/>
      <c r="B57" s="57" t="s">
        <v>40</v>
      </c>
      <c r="C57" s="92">
        <v>65</v>
      </c>
      <c r="D57" s="168" t="s">
        <v>37</v>
      </c>
      <c r="E57" s="25">
        <v>399139</v>
      </c>
      <c r="F57" s="25">
        <v>59871</v>
      </c>
      <c r="G57" s="25">
        <v>339268</v>
      </c>
      <c r="H57" s="95"/>
      <c r="I57" s="95"/>
      <c r="J57" s="95"/>
      <c r="K57" s="95"/>
      <c r="L57" s="95"/>
      <c r="M57" s="95"/>
      <c r="N57" s="95"/>
      <c r="O57" s="95"/>
      <c r="P57" s="95"/>
      <c r="Q57" s="158"/>
    </row>
    <row r="58" spans="1:17" ht="18.75" customHeight="1" thickBot="1">
      <c r="A58" s="134"/>
      <c r="B58" s="58" t="s">
        <v>44</v>
      </c>
      <c r="C58" s="119"/>
      <c r="D58" s="181"/>
      <c r="E58" s="28">
        <v>234566</v>
      </c>
      <c r="F58" s="28">
        <v>35185</v>
      </c>
      <c r="G58" s="28">
        <v>199381</v>
      </c>
      <c r="H58" s="96"/>
      <c r="I58" s="96"/>
      <c r="J58" s="96"/>
      <c r="K58" s="96"/>
      <c r="L58" s="96"/>
      <c r="M58" s="96"/>
      <c r="N58" s="96"/>
      <c r="O58" s="96"/>
      <c r="P58" s="96"/>
      <c r="Q58" s="182"/>
    </row>
    <row r="59" spans="1:17" ht="13.5" customHeight="1">
      <c r="A59" s="135" t="s">
        <v>59</v>
      </c>
      <c r="B59" s="67" t="s">
        <v>25</v>
      </c>
      <c r="C59" s="138" t="s">
        <v>53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</row>
    <row r="60" spans="1:17" ht="13.5" customHeight="1">
      <c r="A60" s="136"/>
      <c r="B60" s="60" t="s">
        <v>26</v>
      </c>
      <c r="C60" s="141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</row>
    <row r="61" spans="1:17" ht="13.5" customHeight="1">
      <c r="A61" s="136"/>
      <c r="B61" s="60" t="s">
        <v>27</v>
      </c>
      <c r="C61" s="141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</row>
    <row r="62" spans="1:17" ht="13.5" customHeight="1" thickBot="1">
      <c r="A62" s="136"/>
      <c r="B62" s="61" t="s">
        <v>28</v>
      </c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6"/>
    </row>
    <row r="63" spans="1:17" ht="13.5" customHeight="1" thickBot="1">
      <c r="A63" s="133"/>
      <c r="B63" s="27" t="s">
        <v>29</v>
      </c>
      <c r="C63" s="65"/>
      <c r="D63" s="32"/>
      <c r="E63" s="26">
        <f>SUM(E64:E66)</f>
        <v>72955</v>
      </c>
      <c r="F63" s="26">
        <f>SUM(F64:F66)</f>
        <v>72955</v>
      </c>
      <c r="G63" s="26">
        <v>0</v>
      </c>
      <c r="H63" s="23">
        <f>SUM(I63+M63)</f>
        <v>23860</v>
      </c>
      <c r="I63" s="23">
        <f>SUM(J63:L63)</f>
        <v>23860</v>
      </c>
      <c r="J63" s="23"/>
      <c r="K63" s="23"/>
      <c r="L63" s="23">
        <v>23860</v>
      </c>
      <c r="M63" s="23"/>
      <c r="N63" s="23"/>
      <c r="O63" s="23"/>
      <c r="P63" s="23"/>
      <c r="Q63" s="72">
        <v>0</v>
      </c>
    </row>
    <row r="64" spans="1:17" ht="12.75">
      <c r="A64" s="136"/>
      <c r="B64" s="59" t="s">
        <v>40</v>
      </c>
      <c r="C64" s="172">
        <v>57</v>
      </c>
      <c r="D64" s="130" t="s">
        <v>52</v>
      </c>
      <c r="E64" s="45">
        <v>24625</v>
      </c>
      <c r="F64" s="45">
        <v>24625</v>
      </c>
      <c r="G64" s="45">
        <v>0</v>
      </c>
      <c r="H64" s="79"/>
      <c r="I64" s="79"/>
      <c r="J64" s="79"/>
      <c r="K64" s="79"/>
      <c r="L64" s="79"/>
      <c r="M64" s="79"/>
      <c r="N64" s="79"/>
      <c r="O64" s="79"/>
      <c r="P64" s="79"/>
      <c r="Q64" s="80"/>
    </row>
    <row r="65" spans="1:17" ht="12.75">
      <c r="A65" s="136"/>
      <c r="B65" s="60" t="s">
        <v>44</v>
      </c>
      <c r="C65" s="173"/>
      <c r="D65" s="131"/>
      <c r="E65" s="45">
        <v>23860</v>
      </c>
      <c r="F65" s="45">
        <v>23860</v>
      </c>
      <c r="G65" s="45"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81"/>
    </row>
    <row r="66" spans="1:17" ht="13.5" thickBot="1">
      <c r="A66" s="137"/>
      <c r="B66" s="68" t="s">
        <v>45</v>
      </c>
      <c r="C66" s="174"/>
      <c r="D66" s="112"/>
      <c r="E66" s="69">
        <v>24470</v>
      </c>
      <c r="F66" s="69">
        <v>24470</v>
      </c>
      <c r="G66" s="69">
        <v>0</v>
      </c>
      <c r="H66" s="70"/>
      <c r="I66" s="70"/>
      <c r="J66" s="70"/>
      <c r="K66" s="70"/>
      <c r="L66" s="70"/>
      <c r="M66" s="70"/>
      <c r="N66" s="70"/>
      <c r="O66" s="70"/>
      <c r="P66" s="70"/>
      <c r="Q66" s="82"/>
    </row>
    <row r="67" spans="1:17" ht="13.5" thickBot="1">
      <c r="A67" s="126" t="s">
        <v>41</v>
      </c>
      <c r="B67" s="127"/>
      <c r="C67" s="128" t="s">
        <v>24</v>
      </c>
      <c r="D67" s="129"/>
      <c r="E67" s="48">
        <f aca="true" t="shared" si="3" ref="E67:Q67">SUM(E14+E25)</f>
        <v>4777847</v>
      </c>
      <c r="F67" s="48">
        <f t="shared" si="3"/>
        <v>1198725</v>
      </c>
      <c r="G67" s="48">
        <f t="shared" si="3"/>
        <v>3579122</v>
      </c>
      <c r="H67" s="48">
        <f t="shared" si="3"/>
        <v>3620355</v>
      </c>
      <c r="I67" s="48">
        <f t="shared" si="3"/>
        <v>988973</v>
      </c>
      <c r="J67" s="48">
        <f t="shared" si="3"/>
        <v>0</v>
      </c>
      <c r="K67" s="48">
        <f t="shared" si="3"/>
        <v>0</v>
      </c>
      <c r="L67" s="48">
        <f t="shared" si="3"/>
        <v>988973</v>
      </c>
      <c r="M67" s="48">
        <f t="shared" si="3"/>
        <v>2631382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Q67" s="66">
        <f t="shared" si="3"/>
        <v>2631382</v>
      </c>
    </row>
    <row r="68" spans="1:17" ht="12.75">
      <c r="A68" s="17" t="s">
        <v>42</v>
      </c>
      <c r="B68" s="47"/>
      <c r="C68" s="17"/>
      <c r="D68" s="17"/>
      <c r="E68" s="17"/>
      <c r="F68" s="17"/>
      <c r="G68" s="17"/>
      <c r="H68" s="17"/>
      <c r="I68" s="17"/>
      <c r="J68" s="17"/>
      <c r="K68" s="2"/>
      <c r="L68" s="2"/>
      <c r="M68" s="2"/>
      <c r="N68" s="2"/>
      <c r="O68" s="2"/>
      <c r="P68" s="2"/>
      <c r="Q68" s="2"/>
    </row>
    <row r="69" spans="1:2" ht="11.25">
      <c r="A69" s="1" t="s">
        <v>43</v>
      </c>
      <c r="B69" s="17"/>
    </row>
    <row r="72" ht="11.25">
      <c r="I72" s="18" t="e">
        <f>SUM(#REF!+#REF!+#REF!+#REF!+#REF!+#REF!+E38+#REF!+#REF!+#REF!)</f>
        <v>#REF!</v>
      </c>
    </row>
  </sheetData>
  <sheetProtection selectLockedCells="1" selectUnlockedCells="1"/>
  <mergeCells count="89">
    <mergeCell ref="C25:D25"/>
    <mergeCell ref="A32:A42"/>
    <mergeCell ref="C36:D36"/>
    <mergeCell ref="C37:C42"/>
    <mergeCell ref="D37:D42"/>
    <mergeCell ref="C32:Q35"/>
    <mergeCell ref="J37:J42"/>
    <mergeCell ref="O37:O42"/>
    <mergeCell ref="Q37:Q42"/>
    <mergeCell ref="L37:L42"/>
    <mergeCell ref="C64:C66"/>
    <mergeCell ref="A43:A51"/>
    <mergeCell ref="N48:N51"/>
    <mergeCell ref="O48:O51"/>
    <mergeCell ref="M57:M58"/>
    <mergeCell ref="N57:N58"/>
    <mergeCell ref="C52:Q55"/>
    <mergeCell ref="C56:D56"/>
    <mergeCell ref="D57:D58"/>
    <mergeCell ref="Q57:Q58"/>
    <mergeCell ref="C43:Q46"/>
    <mergeCell ref="D48:D51"/>
    <mergeCell ref="C47:D47"/>
    <mergeCell ref="H48:H51"/>
    <mergeCell ref="I48:I5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14:D14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L20:L24"/>
    <mergeCell ref="M20:M24"/>
    <mergeCell ref="P20:P24"/>
    <mergeCell ref="O20:O24"/>
    <mergeCell ref="N20:N24"/>
    <mergeCell ref="A67:B67"/>
    <mergeCell ref="C67:D67"/>
    <mergeCell ref="H37:H42"/>
    <mergeCell ref="I37:I42"/>
    <mergeCell ref="D64:D66"/>
    <mergeCell ref="A52:A58"/>
    <mergeCell ref="A59:A66"/>
    <mergeCell ref="C59:Q62"/>
    <mergeCell ref="L48:L51"/>
    <mergeCell ref="M48:M51"/>
    <mergeCell ref="A26:A31"/>
    <mergeCell ref="K48:K51"/>
    <mergeCell ref="M37:M42"/>
    <mergeCell ref="C26:Q29"/>
    <mergeCell ref="C30:D30"/>
    <mergeCell ref="Q48:Q51"/>
    <mergeCell ref="J48:J51"/>
    <mergeCell ref="P37:P42"/>
    <mergeCell ref="K37:K42"/>
    <mergeCell ref="P48:P51"/>
    <mergeCell ref="N37:N42"/>
    <mergeCell ref="A15:A24"/>
    <mergeCell ref="C15:Q18"/>
    <mergeCell ref="C20:C24"/>
    <mergeCell ref="D20:D24"/>
    <mergeCell ref="H20:H24"/>
    <mergeCell ref="I20:I24"/>
    <mergeCell ref="J20:J24"/>
    <mergeCell ref="K20:K24"/>
    <mergeCell ref="Q20:Q24"/>
    <mergeCell ref="C48:C51"/>
    <mergeCell ref="O57:O58"/>
    <mergeCell ref="P57:P58"/>
    <mergeCell ref="H57:H58"/>
    <mergeCell ref="C57:C58"/>
    <mergeCell ref="K57:K58"/>
    <mergeCell ref="L57:L58"/>
    <mergeCell ref="I57:I58"/>
    <mergeCell ref="J57:J58"/>
  </mergeCells>
  <printOptions/>
  <pageMargins left="0.3937007874015748" right="0.3937007874015748" top="0.1968503937007874" bottom="0" header="0.5118110236220472" footer="0"/>
  <pageSetup fitToHeight="0" fitToWidth="1" horizontalDpi="300" verticalDpi="300" orientation="landscape" paperSize="9" scale="82" r:id="rId1"/>
  <headerFooter alignWithMargins="0">
    <oddFooter>&amp;CStrona &amp;P z &amp;N</oddFooter>
  </headerFooter>
  <rowBreaks count="2" manualBreakCount="2">
    <brk id="42" max="16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2012-12-10T12:24:16Z</cp:lastPrinted>
  <dcterms:modified xsi:type="dcterms:W3CDTF">2013-01-02T07:47:22Z</dcterms:modified>
  <cp:category/>
  <cp:version/>
  <cp:contentType/>
  <cp:contentStatus/>
</cp:coreProperties>
</file>