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-6_URP" sheetId="1" r:id="rId1"/>
  </sheets>
  <definedNames>
    <definedName name="_xlnm.Print_Area" localSheetId="0">'zal_NR-6_URP'!$A$1:$J$59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<sst xmlns="http://schemas.openxmlformats.org/spreadsheetml/2006/main" count="18" uniqueCount="18">
  <si>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</si>
  <si>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</si>
  <si>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</si>
  <si>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</si>
  <si>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</si>
  <si>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</si>
  <si>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</si>
  <si>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</si>
  <si>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</si>
  <si>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</si>
  <si>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</si>
  <si>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</si>
  <si>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</si>
  <si>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</si>
  <si>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t>Rady Powiatu Braniewskiego</t>
  </si>
  <si>
    <t xml:space="preserve">Załącznik nr 6 do Uchwały </t>
  </si>
  <si>
    <t>(umów) między jednostkami samorządu terytorialnego w  roku 2013</t>
  </si>
  <si>
    <t>Nr XXVI/248/12 z dnia 28.12.2012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</si>
</sst>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ahoma"/>
      <family val="2"/>
    </font>
    <font>
      <sz val="9"/>
      <name val="Tahoma"/>
      <family val="2"/>
    </font>
    <font>
      <b/>
      <sz val="10.5"/>
      <name val="Tahoma"/>
      <family val="2"/>
    </font>
    <font>
      <b/>
      <sz val="12"/>
      <name val="Tahoma"/>
      <family val="2"/>
    </font>
    <font>
      <sz val="12"/>
      <name val="Arial CE"/>
      <family val="2"/>
    </font>
    <font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6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24" borderId="12" xfId="0" applyFont="1" applyFill="1" applyBorder="1" applyAlignment="1">
      <alignment horizontal="center" vertical="center"/>
    </xf>
    <xf numFmtId="3" fontId="26" fillId="24" borderId="12" xfId="0" applyNumberFormat="1" applyFont="1" applyFill="1" applyBorder="1" applyAlignment="1">
      <alignment horizontal="right" vertical="center"/>
    </xf>
    <xf numFmtId="0" fontId="26" fillId="24" borderId="13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3" fontId="19" fillId="24" borderId="13" xfId="0" applyNumberFormat="1" applyFont="1" applyFill="1" applyBorder="1" applyAlignment="1">
      <alignment horizontal="right" vertical="center"/>
    </xf>
    <xf numFmtId="0" fontId="26" fillId="24" borderId="14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3" fontId="19" fillId="24" borderId="15" xfId="0" applyNumberFormat="1" applyFont="1" applyFill="1" applyBorder="1" applyAlignment="1">
      <alignment horizontal="right" vertical="center"/>
    </xf>
    <xf numFmtId="3" fontId="19" fillId="24" borderId="15" xfId="0" applyNumberFormat="1" applyFont="1" applyFill="1" applyBorder="1" applyAlignment="1">
      <alignment horizontal="left" vertical="center"/>
    </xf>
    <xf numFmtId="0" fontId="19" fillId="24" borderId="16" xfId="0" applyFont="1" applyFill="1" applyBorder="1" applyAlignment="1">
      <alignment horizontal="center" vertical="center"/>
    </xf>
    <xf numFmtId="3" fontId="19" fillId="24" borderId="16" xfId="0" applyNumberFormat="1" applyFont="1" applyFill="1" applyBorder="1" applyAlignment="1">
      <alignment horizontal="right" vertical="center"/>
    </xf>
    <xf numFmtId="3" fontId="19" fillId="24" borderId="16" xfId="0" applyNumberFormat="1" applyFont="1" applyFill="1" applyBorder="1" applyAlignment="1">
      <alignment vertical="center"/>
    </xf>
    <xf numFmtId="3" fontId="19" fillId="24" borderId="15" xfId="0" applyNumberFormat="1" applyFont="1" applyFill="1" applyBorder="1" applyAlignment="1">
      <alignment vertical="center"/>
    </xf>
    <xf numFmtId="0" fontId="26" fillId="24" borderId="17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3" fontId="19" fillId="24" borderId="17" xfId="0" applyNumberFormat="1" applyFont="1" applyFill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3" fontId="19" fillId="0" borderId="17" xfId="0" applyNumberFormat="1" applyFont="1" applyBorder="1" applyAlignment="1">
      <alignment/>
    </xf>
    <xf numFmtId="0" fontId="26" fillId="24" borderId="18" xfId="0" applyFont="1" applyFill="1" applyBorder="1" applyAlignment="1">
      <alignment horizontal="center" vertical="center"/>
    </xf>
    <xf numFmtId="3" fontId="26" fillId="24" borderId="18" xfId="0" applyNumberFormat="1" applyFont="1" applyFill="1" applyBorder="1" applyAlignment="1">
      <alignment vertical="center"/>
    </xf>
    <xf numFmtId="0" fontId="26" fillId="24" borderId="19" xfId="0" applyFont="1" applyFill="1" applyBorder="1" applyAlignment="1">
      <alignment horizontal="center" vertical="center"/>
    </xf>
    <xf numFmtId="3" fontId="19" fillId="24" borderId="19" xfId="0" applyNumberFormat="1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3" fontId="19" fillId="24" borderId="14" xfId="0" applyNumberFormat="1" applyFont="1" applyFill="1" applyBorder="1" applyAlignment="1">
      <alignment vertical="center"/>
    </xf>
    <xf numFmtId="3" fontId="19" fillId="0" borderId="14" xfId="0" applyNumberFormat="1" applyFont="1" applyBorder="1" applyAlignment="1">
      <alignment/>
    </xf>
    <xf numFmtId="0" fontId="19" fillId="24" borderId="18" xfId="0" applyFont="1" applyFill="1" applyBorder="1" applyAlignment="1">
      <alignment horizontal="center" vertical="center"/>
    </xf>
    <xf numFmtId="3" fontId="19" fillId="24" borderId="13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3" fontId="19" fillId="24" borderId="10" xfId="0" applyNumberFormat="1" applyFont="1" applyFill="1" applyBorder="1" applyAlignment="1">
      <alignment vertical="center"/>
    </xf>
    <xf numFmtId="3" fontId="19" fillId="0" borderId="13" xfId="0" applyNumberFormat="1" applyFont="1" applyFill="1" applyBorder="1" applyAlignment="1">
      <alignment vertical="center"/>
    </xf>
    <xf numFmtId="0" fontId="19" fillId="24" borderId="20" xfId="0" applyFont="1" applyFill="1" applyBorder="1" applyAlignment="1">
      <alignment horizontal="center" vertical="center"/>
    </xf>
    <xf numFmtId="3" fontId="19" fillId="24" borderId="20" xfId="0" applyNumberFormat="1" applyFont="1" applyFill="1" applyBorder="1" applyAlignment="1">
      <alignment vertical="center"/>
    </xf>
    <xf numFmtId="0" fontId="19" fillId="24" borderId="21" xfId="0" applyFont="1" applyFill="1" applyBorder="1" applyAlignment="1">
      <alignment horizontal="center" vertical="center"/>
    </xf>
    <xf numFmtId="3" fontId="19" fillId="24" borderId="21" xfId="0" applyNumberFormat="1" applyFont="1" applyFill="1" applyBorder="1" applyAlignment="1">
      <alignment vertical="center"/>
    </xf>
    <xf numFmtId="0" fontId="26" fillId="24" borderId="18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0" fontId="26" fillId="24" borderId="22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3" fontId="19" fillId="24" borderId="22" xfId="0" applyNumberFormat="1" applyFont="1" applyFill="1" applyBorder="1" applyAlignment="1">
      <alignment vertical="center"/>
    </xf>
    <xf numFmtId="3" fontId="19" fillId="0" borderId="22" xfId="0" applyNumberFormat="1" applyFont="1" applyBorder="1" applyAlignment="1">
      <alignment/>
    </xf>
    <xf numFmtId="0" fontId="26" fillId="24" borderId="23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3" fontId="26" fillId="24" borderId="24" xfId="0" applyNumberFormat="1" applyFont="1" applyFill="1" applyBorder="1" applyAlignment="1">
      <alignment vertical="center"/>
    </xf>
    <xf numFmtId="3" fontId="26" fillId="0" borderId="24" xfId="0" applyNumberFormat="1" applyFont="1" applyBorder="1" applyAlignment="1">
      <alignment/>
    </xf>
    <xf numFmtId="3" fontId="26" fillId="0" borderId="25" xfId="0" applyNumberFormat="1" applyFont="1" applyBorder="1" applyAlignment="1">
      <alignment/>
    </xf>
    <xf numFmtId="0" fontId="26" fillId="24" borderId="26" xfId="0" applyFont="1" applyFill="1" applyBorder="1" applyAlignment="1">
      <alignment horizontal="center" vertical="center"/>
    </xf>
    <xf numFmtId="3" fontId="19" fillId="24" borderId="26" xfId="0" applyNumberFormat="1" applyFont="1" applyFill="1" applyBorder="1" applyAlignment="1">
      <alignment vertical="center"/>
    </xf>
    <xf numFmtId="0" fontId="19" fillId="24" borderId="26" xfId="0" applyFont="1" applyFill="1" applyBorder="1" applyAlignment="1">
      <alignment vertic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6" fillId="24" borderId="29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3" fontId="19" fillId="24" borderId="31" xfId="0" applyNumberFormat="1" applyFont="1" applyFill="1" applyBorder="1" applyAlignment="1">
      <alignment horizontal="right" vertical="center"/>
    </xf>
    <xf numFmtId="3" fontId="19" fillId="24" borderId="32" xfId="0" applyNumberFormat="1" applyFont="1" applyFill="1" applyBorder="1" applyAlignment="1">
      <alignment horizontal="right" vertical="center"/>
    </xf>
    <xf numFmtId="0" fontId="26" fillId="24" borderId="33" xfId="0" applyFont="1" applyFill="1" applyBorder="1" applyAlignment="1">
      <alignment horizontal="center" vertical="center"/>
    </xf>
    <xf numFmtId="3" fontId="19" fillId="24" borderId="34" xfId="0" applyNumberFormat="1" applyFont="1" applyFill="1" applyBorder="1" applyAlignment="1">
      <alignment vertical="center"/>
    </xf>
    <xf numFmtId="0" fontId="26" fillId="24" borderId="35" xfId="0" applyFont="1" applyFill="1" applyBorder="1" applyAlignment="1">
      <alignment horizontal="center" vertical="center"/>
    </xf>
    <xf numFmtId="3" fontId="19" fillId="24" borderId="36" xfId="0" applyNumberFormat="1" applyFont="1" applyFill="1" applyBorder="1" applyAlignment="1">
      <alignment vertical="center"/>
    </xf>
    <xf numFmtId="0" fontId="26" fillId="24" borderId="37" xfId="0" applyFont="1" applyFill="1" applyBorder="1" applyAlignment="1">
      <alignment horizontal="center" vertical="center"/>
    </xf>
    <xf numFmtId="3" fontId="26" fillId="24" borderId="38" xfId="0" applyNumberFormat="1" applyFont="1" applyFill="1" applyBorder="1" applyAlignment="1">
      <alignment vertical="center"/>
    </xf>
    <xf numFmtId="3" fontId="19" fillId="24" borderId="39" xfId="0" applyNumberFormat="1" applyFont="1" applyFill="1" applyBorder="1" applyAlignment="1">
      <alignment vertical="center"/>
    </xf>
    <xf numFmtId="3" fontId="19" fillId="0" borderId="40" xfId="0" applyNumberFormat="1" applyFont="1" applyBorder="1" applyAlignment="1">
      <alignment/>
    </xf>
    <xf numFmtId="3" fontId="19" fillId="24" borderId="40" xfId="0" applyNumberFormat="1" applyFont="1" applyFill="1" applyBorder="1" applyAlignment="1">
      <alignment vertical="center"/>
    </xf>
    <xf numFmtId="3" fontId="19" fillId="24" borderId="41" xfId="0" applyNumberFormat="1" applyFont="1" applyFill="1" applyBorder="1" applyAlignment="1">
      <alignment vertical="center"/>
    </xf>
    <xf numFmtId="3" fontId="19" fillId="24" borderId="41" xfId="0" applyNumberFormat="1" applyFont="1" applyFill="1" applyBorder="1" applyAlignment="1">
      <alignment horizontal="right" vertical="center"/>
    </xf>
    <xf numFmtId="3" fontId="19" fillId="0" borderId="42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31" xfId="0" applyNumberFormat="1" applyFont="1" applyFill="1" applyBorder="1" applyAlignment="1">
      <alignment vertical="center"/>
    </xf>
    <xf numFmtId="3" fontId="19" fillId="24" borderId="32" xfId="0" applyNumberFormat="1" applyFont="1" applyFill="1" applyBorder="1" applyAlignment="1">
      <alignment horizontal="center" vertical="center"/>
    </xf>
    <xf numFmtId="3" fontId="19" fillId="24" borderId="34" xfId="0" applyNumberFormat="1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/>
    </xf>
    <xf numFmtId="3" fontId="19" fillId="24" borderId="31" xfId="0" applyNumberFormat="1" applyFont="1" applyFill="1" applyBorder="1" applyAlignment="1">
      <alignment vertical="center"/>
    </xf>
    <xf numFmtId="0" fontId="0" fillId="24" borderId="44" xfId="0" applyFont="1" applyFill="1" applyBorder="1" applyAlignment="1">
      <alignment/>
    </xf>
    <xf numFmtId="0" fontId="0" fillId="24" borderId="35" xfId="0" applyFont="1" applyFill="1" applyBorder="1" applyAlignment="1">
      <alignment/>
    </xf>
    <xf numFmtId="3" fontId="27" fillId="6" borderId="45" xfId="0" applyNumberFormat="1" applyFont="1" applyFill="1" applyBorder="1" applyAlignment="1">
      <alignment horizontal="right" vertical="center"/>
    </xf>
    <xf numFmtId="164" fontId="19" fillId="24" borderId="15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9" fillId="6" borderId="46" xfId="0" applyFont="1" applyFill="1" applyBorder="1" applyAlignment="1">
      <alignment horizontal="center" vertical="center" textRotation="90"/>
    </xf>
    <xf numFmtId="0" fontId="19" fillId="6" borderId="47" xfId="0" applyFont="1" applyFill="1" applyBorder="1" applyAlignment="1">
      <alignment horizontal="center" vertical="center" textRotation="90"/>
    </xf>
    <xf numFmtId="0" fontId="19" fillId="6" borderId="48" xfId="0" applyFont="1" applyFill="1" applyBorder="1" applyAlignment="1">
      <alignment horizontal="center" vertical="center" textRotation="90"/>
    </xf>
    <xf numFmtId="0" fontId="19" fillId="6" borderId="49" xfId="0" applyFont="1" applyFill="1" applyBorder="1" applyAlignment="1">
      <alignment horizontal="center" vertical="center" textRotation="90"/>
    </xf>
    <xf numFmtId="0" fontId="19" fillId="6" borderId="48" xfId="0" applyFont="1" applyFill="1" applyBorder="1" applyAlignment="1">
      <alignment horizontal="center" vertical="center" wrapText="1"/>
    </xf>
    <xf numFmtId="0" fontId="19" fillId="6" borderId="49" xfId="0" applyFont="1" applyFill="1" applyBorder="1" applyAlignment="1">
      <alignment horizontal="center" vertical="center" wrapText="1"/>
    </xf>
    <xf numFmtId="0" fontId="19" fillId="6" borderId="50" xfId="0" applyFont="1" applyFill="1" applyBorder="1" applyAlignment="1">
      <alignment horizontal="center" vertical="center"/>
    </xf>
    <xf numFmtId="0" fontId="19" fillId="6" borderId="51" xfId="0" applyFont="1" applyFill="1" applyBorder="1" applyAlignment="1">
      <alignment horizontal="center" vertical="center"/>
    </xf>
    <xf numFmtId="0" fontId="19" fillId="6" borderId="52" xfId="0" applyFont="1" applyFill="1" applyBorder="1" applyAlignment="1">
      <alignment horizontal="center" vertical="center" wrapText="1"/>
    </xf>
    <xf numFmtId="0" fontId="19" fillId="6" borderId="53" xfId="0" applyFont="1" applyFill="1" applyBorder="1" applyAlignment="1">
      <alignment horizontal="center" vertical="center" wrapText="1"/>
    </xf>
    <xf numFmtId="0" fontId="24" fillId="6" borderId="52" xfId="0" applyFont="1" applyFill="1" applyBorder="1" applyAlignment="1">
      <alignment horizontal="center" vertical="center" wrapText="1"/>
    </xf>
    <xf numFmtId="0" fontId="24" fillId="6" borderId="52" xfId="0" applyFont="1" applyFill="1" applyBorder="1" applyAlignment="1">
      <alignment horizontal="center" vertical="center"/>
    </xf>
    <xf numFmtId="0" fontId="27" fillId="6" borderId="54" xfId="0" applyFont="1" applyFill="1" applyBorder="1" applyAlignment="1">
      <alignment horizontal="center" vertical="center"/>
    </xf>
    <xf numFmtId="0" fontId="27" fillId="6" borderId="55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workbookViewId="0" topLeftCell="A1">
      <selection activeCell="D16" sqref="D16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6.375" style="0" customWidth="1"/>
    <col min="4" max="4" width="10.25390625" style="0" customWidth="1"/>
    <col min="5" max="5" width="10.875" style="0" customWidth="1"/>
    <col min="6" max="6" width="11.25390625" style="0" customWidth="1"/>
    <col min="7" max="7" width="11.875" style="0" customWidth="1"/>
    <col min="8" max="8" width="10.375" style="0" customWidth="1"/>
    <col min="9" max="9" width="9.625" style="0" customWidth="1"/>
    <col min="10" max="10" width="10.875" style="0" customWidth="1"/>
  </cols>
  <sheetData>
    <row r="1" spans="1:10" ht="12.75">
      <c r="A1" s="1"/>
      <c r="B1" s="1"/>
      <c r="C1" s="1"/>
      <c r="D1" s="2"/>
      <c r="E1" s="2"/>
      <c r="F1" s="2"/>
      <c r="G1" s="2"/>
      <c r="H1" s="2" t="s">
        <v>15</v>
      </c>
      <c r="I1" s="2"/>
      <c r="J1" s="2"/>
    </row>
    <row r="2" spans="1:10" ht="12.75">
      <c r="A2" s="1"/>
      <c r="B2" s="1"/>
      <c r="C2" s="1"/>
      <c r="D2" s="2"/>
      <c r="E2" s="2"/>
      <c r="F2" s="2"/>
      <c r="G2" s="2"/>
      <c r="H2" s="2" t="s">
        <v>14</v>
      </c>
      <c r="I2" s="2"/>
      <c r="J2" s="2"/>
    </row>
    <row r="3" spans="1:10" ht="12.75">
      <c r="A3" s="1"/>
      <c r="B3" s="1"/>
      <c r="C3" s="1"/>
      <c r="D3" s="2"/>
      <c r="E3" s="2"/>
      <c r="F3" s="2"/>
      <c r="G3" s="2"/>
      <c r="H3" s="3" t="s">
        <v>17</v>
      </c>
      <c r="I3" s="3"/>
      <c r="J3" s="2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4.75" customHeight="1">
      <c r="A5" s="88" t="s">
        <v>0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9.5" customHeight="1">
      <c r="A6" s="88" t="s">
        <v>16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15" customHeight="1">
      <c r="A7" s="1"/>
      <c r="B7" s="1"/>
      <c r="C7" s="4"/>
      <c r="D7" s="4"/>
      <c r="E7" s="4"/>
      <c r="F7" s="4"/>
      <c r="G7" s="4"/>
      <c r="H7" s="4"/>
      <c r="I7" s="4"/>
      <c r="J7" s="4"/>
    </row>
    <row r="8" spans="1:10" s="5" customFormat="1" ht="20.25" customHeight="1">
      <c r="A8" s="89" t="s">
        <v>1</v>
      </c>
      <c r="B8" s="91" t="s">
        <v>2</v>
      </c>
      <c r="C8" s="91" t="s">
        <v>3</v>
      </c>
      <c r="D8" s="93" t="s">
        <v>4</v>
      </c>
      <c r="E8" s="93" t="s">
        <v>5</v>
      </c>
      <c r="F8" s="95" t="s">
        <v>6</v>
      </c>
      <c r="G8" s="95"/>
      <c r="H8" s="95"/>
      <c r="I8" s="95"/>
      <c r="J8" s="96"/>
    </row>
    <row r="9" spans="1:10" s="5" customFormat="1" ht="19.5" customHeight="1">
      <c r="A9" s="90"/>
      <c r="B9" s="92"/>
      <c r="C9" s="92"/>
      <c r="D9" s="94"/>
      <c r="E9" s="94"/>
      <c r="F9" s="97" t="s">
        <v>7</v>
      </c>
      <c r="G9" s="6"/>
      <c r="H9" s="7" t="s">
        <v>8</v>
      </c>
      <c r="I9" s="7"/>
      <c r="J9" s="98" t="s">
        <v>9</v>
      </c>
    </row>
    <row r="10" spans="1:10" s="5" customFormat="1" ht="34.5" customHeight="1">
      <c r="A10" s="90"/>
      <c r="B10" s="92"/>
      <c r="C10" s="92"/>
      <c r="D10" s="94"/>
      <c r="E10" s="94"/>
      <c r="F10" s="97"/>
      <c r="G10" s="99" t="s">
        <v>10</v>
      </c>
      <c r="H10" s="99" t="s">
        <v>11</v>
      </c>
      <c r="I10" s="100" t="s">
        <v>12</v>
      </c>
      <c r="J10" s="98"/>
    </row>
    <row r="11" spans="1:10" s="5" customFormat="1" ht="15" customHeight="1">
      <c r="A11" s="90"/>
      <c r="B11" s="92"/>
      <c r="C11" s="92"/>
      <c r="D11" s="94"/>
      <c r="E11" s="94"/>
      <c r="F11" s="97"/>
      <c r="G11" s="99"/>
      <c r="H11" s="99"/>
      <c r="I11" s="100"/>
      <c r="J11" s="98"/>
    </row>
    <row r="12" spans="1:10" s="9" customFormat="1" ht="12" customHeight="1" thickBot="1" thickTop="1">
      <c r="A12" s="60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61">
        <v>10</v>
      </c>
    </row>
    <row r="13" spans="1:10" s="9" customFormat="1" ht="15" customHeight="1" thickBot="1" thickTop="1">
      <c r="A13" s="62">
        <v>600</v>
      </c>
      <c r="B13" s="10"/>
      <c r="C13" s="10"/>
      <c r="D13" s="11">
        <f>SUM(D14)</f>
        <v>150000</v>
      </c>
      <c r="E13" s="11">
        <f aca="true" t="shared" si="0" ref="E13:J13">SUM(E14)</f>
        <v>150000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150000</v>
      </c>
    </row>
    <row r="14" spans="1:10" s="9" customFormat="1" ht="15" customHeight="1" thickBot="1">
      <c r="A14" s="104"/>
      <c r="B14" s="12">
        <v>60014</v>
      </c>
      <c r="C14" s="13"/>
      <c r="D14" s="14">
        <f aca="true" t="shared" si="1" ref="D14:J14">SUM(D15:D16)</f>
        <v>150000</v>
      </c>
      <c r="E14" s="14">
        <f t="shared" si="1"/>
        <v>150000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64">
        <f t="shared" si="1"/>
        <v>150000</v>
      </c>
    </row>
    <row r="15" spans="1:10" s="9" customFormat="1" ht="15" customHeight="1">
      <c r="A15" s="104"/>
      <c r="B15" s="15"/>
      <c r="C15" s="16">
        <v>6300</v>
      </c>
      <c r="D15" s="17">
        <v>150000</v>
      </c>
      <c r="E15" s="17"/>
      <c r="F15" s="17"/>
      <c r="G15" s="17"/>
      <c r="H15" s="18"/>
      <c r="I15" s="17"/>
      <c r="J15" s="65"/>
    </row>
    <row r="16" spans="1:10" ht="15" customHeight="1" thickBot="1">
      <c r="A16" s="66"/>
      <c r="B16" s="15"/>
      <c r="C16" s="19">
        <v>6059</v>
      </c>
      <c r="D16" s="20"/>
      <c r="E16" s="21">
        <v>150000</v>
      </c>
      <c r="F16" s="21"/>
      <c r="G16" s="21"/>
      <c r="H16" s="21"/>
      <c r="I16" s="21"/>
      <c r="J16" s="67">
        <v>150000</v>
      </c>
    </row>
    <row r="17" spans="1:10" ht="15" customHeight="1" thickBot="1">
      <c r="A17" s="70">
        <v>750</v>
      </c>
      <c r="B17" s="28"/>
      <c r="C17" s="35"/>
      <c r="D17" s="29">
        <f>SUM(D18)</f>
        <v>21600</v>
      </c>
      <c r="E17" s="29">
        <f aca="true" t="shared" si="2" ref="E17:J17">SUM(E18)</f>
        <v>21600</v>
      </c>
      <c r="F17" s="29">
        <f t="shared" si="2"/>
        <v>21600</v>
      </c>
      <c r="G17" s="29">
        <f t="shared" si="2"/>
        <v>0</v>
      </c>
      <c r="H17" s="29">
        <f t="shared" si="2"/>
        <v>0</v>
      </c>
      <c r="I17" s="29">
        <f t="shared" si="2"/>
        <v>21600</v>
      </c>
      <c r="J17" s="29">
        <f t="shared" si="2"/>
        <v>0</v>
      </c>
    </row>
    <row r="18" spans="1:10" ht="15" customHeight="1">
      <c r="A18" s="66"/>
      <c r="B18" s="23">
        <v>75095</v>
      </c>
      <c r="C18" s="24"/>
      <c r="D18" s="25">
        <f>SUM(D19:D20)</f>
        <v>21600</v>
      </c>
      <c r="E18" s="25">
        <f aca="true" t="shared" si="3" ref="E18:J18">SUM(E19:E20)</f>
        <v>21600</v>
      </c>
      <c r="F18" s="25">
        <f t="shared" si="3"/>
        <v>21600</v>
      </c>
      <c r="G18" s="25">
        <f t="shared" si="3"/>
        <v>0</v>
      </c>
      <c r="H18" s="25">
        <f t="shared" si="3"/>
        <v>0</v>
      </c>
      <c r="I18" s="25">
        <f t="shared" si="3"/>
        <v>21600</v>
      </c>
      <c r="J18" s="75">
        <f t="shared" si="3"/>
        <v>0</v>
      </c>
    </row>
    <row r="19" spans="1:10" ht="15" customHeight="1">
      <c r="A19" s="66"/>
      <c r="B19" s="23"/>
      <c r="C19" s="37">
        <v>2310</v>
      </c>
      <c r="D19" s="38">
        <v>21600</v>
      </c>
      <c r="E19" s="38"/>
      <c r="F19" s="38"/>
      <c r="G19" s="38"/>
      <c r="H19" s="38"/>
      <c r="I19" s="38"/>
      <c r="J19" s="76"/>
    </row>
    <row r="20" spans="1:10" ht="15" customHeight="1" thickBot="1">
      <c r="A20" s="66"/>
      <c r="B20" s="15"/>
      <c r="C20" s="26">
        <v>2360</v>
      </c>
      <c r="D20" s="25"/>
      <c r="E20" s="27">
        <v>21600</v>
      </c>
      <c r="F20" s="27">
        <v>21600</v>
      </c>
      <c r="G20" s="27"/>
      <c r="H20" s="27"/>
      <c r="I20" s="27">
        <v>21600</v>
      </c>
      <c r="J20" s="77"/>
    </row>
    <row r="21" spans="1:10" ht="15" customHeight="1" thickBot="1">
      <c r="A21" s="51">
        <v>801</v>
      </c>
      <c r="B21" s="52"/>
      <c r="C21" s="53"/>
      <c r="D21" s="54">
        <f>SUM(D22)</f>
        <v>0</v>
      </c>
      <c r="E21" s="55">
        <f aca="true" t="shared" si="4" ref="E21:J21">SUM(E22)</f>
        <v>5505</v>
      </c>
      <c r="F21" s="55">
        <f t="shared" si="4"/>
        <v>5505</v>
      </c>
      <c r="G21" s="55">
        <f t="shared" si="4"/>
        <v>0</v>
      </c>
      <c r="H21" s="55">
        <f t="shared" si="4"/>
        <v>0</v>
      </c>
      <c r="I21" s="55">
        <f t="shared" si="4"/>
        <v>5505</v>
      </c>
      <c r="J21" s="56">
        <f t="shared" si="4"/>
        <v>0</v>
      </c>
    </row>
    <row r="22" spans="1:10" ht="15" customHeight="1">
      <c r="A22" s="68"/>
      <c r="B22" s="47">
        <v>80195</v>
      </c>
      <c r="C22" s="48"/>
      <c r="D22" s="49">
        <f>SUM(D23)</f>
        <v>0</v>
      </c>
      <c r="E22" s="50">
        <f aca="true" t="shared" si="5" ref="E22:J22">SUM(E23)</f>
        <v>5505</v>
      </c>
      <c r="F22" s="50">
        <f t="shared" si="5"/>
        <v>5505</v>
      </c>
      <c r="G22" s="50">
        <f t="shared" si="5"/>
        <v>0</v>
      </c>
      <c r="H22" s="50">
        <f t="shared" si="5"/>
        <v>0</v>
      </c>
      <c r="I22" s="50">
        <f t="shared" si="5"/>
        <v>5505</v>
      </c>
      <c r="J22" s="78">
        <f t="shared" si="5"/>
        <v>0</v>
      </c>
    </row>
    <row r="23" spans="1:10" ht="15" customHeight="1" thickBot="1">
      <c r="A23" s="66"/>
      <c r="B23" s="15"/>
      <c r="C23" s="32">
        <v>2310</v>
      </c>
      <c r="D23" s="33"/>
      <c r="E23" s="34">
        <v>5505</v>
      </c>
      <c r="F23" s="34">
        <v>5505</v>
      </c>
      <c r="G23" s="34"/>
      <c r="H23" s="34"/>
      <c r="I23" s="34">
        <v>5505</v>
      </c>
      <c r="J23" s="73"/>
    </row>
    <row r="24" spans="1:10" ht="15" customHeight="1" thickBot="1">
      <c r="A24" s="70">
        <v>852</v>
      </c>
      <c r="B24" s="28"/>
      <c r="C24" s="28"/>
      <c r="D24" s="29">
        <f aca="true" t="shared" si="6" ref="D24:J24">SUM(D25+D48)</f>
        <v>381153</v>
      </c>
      <c r="E24" s="29">
        <f t="shared" si="6"/>
        <v>521064</v>
      </c>
      <c r="F24" s="29">
        <f t="shared" si="6"/>
        <v>521064</v>
      </c>
      <c r="G24" s="29">
        <f t="shared" si="6"/>
        <v>188396</v>
      </c>
      <c r="H24" s="29">
        <f t="shared" si="6"/>
        <v>33966</v>
      </c>
      <c r="I24" s="29">
        <f t="shared" si="6"/>
        <v>139911</v>
      </c>
      <c r="J24" s="71">
        <f t="shared" si="6"/>
        <v>0</v>
      </c>
    </row>
    <row r="25" spans="1:10" ht="15" customHeight="1">
      <c r="A25" s="63"/>
      <c r="B25" s="12">
        <v>85201</v>
      </c>
      <c r="C25" s="12"/>
      <c r="D25" s="39">
        <f>SUM(D26)</f>
        <v>344362</v>
      </c>
      <c r="E25" s="39">
        <f aca="true" t="shared" si="7" ref="E25:J25">SUM(E26:E47)</f>
        <v>344362</v>
      </c>
      <c r="F25" s="39">
        <f t="shared" si="7"/>
        <v>344362</v>
      </c>
      <c r="G25" s="39">
        <f t="shared" si="7"/>
        <v>188396</v>
      </c>
      <c r="H25" s="39">
        <f t="shared" si="7"/>
        <v>33966</v>
      </c>
      <c r="I25" s="39">
        <f t="shared" si="7"/>
        <v>0</v>
      </c>
      <c r="J25" s="79">
        <f t="shared" si="7"/>
        <v>0</v>
      </c>
    </row>
    <row r="26" spans="1:10" ht="15" customHeight="1">
      <c r="A26" s="66"/>
      <c r="B26" s="15"/>
      <c r="C26" s="16">
        <v>2320</v>
      </c>
      <c r="D26" s="22">
        <v>344362</v>
      </c>
      <c r="E26" s="22"/>
      <c r="F26" s="22"/>
      <c r="G26" s="22"/>
      <c r="H26" s="22"/>
      <c r="I26" s="22"/>
      <c r="J26" s="80"/>
    </row>
    <row r="27" spans="1:10" ht="15" customHeight="1">
      <c r="A27" s="66"/>
      <c r="B27" s="15"/>
      <c r="C27" s="16">
        <v>3020</v>
      </c>
      <c r="D27" s="22"/>
      <c r="E27" s="22">
        <v>3669</v>
      </c>
      <c r="F27" s="22">
        <v>3669</v>
      </c>
      <c r="G27" s="22"/>
      <c r="H27" s="22"/>
      <c r="I27" s="87"/>
      <c r="J27" s="80"/>
    </row>
    <row r="28" spans="1:10" ht="15" customHeight="1">
      <c r="A28" s="66"/>
      <c r="B28" s="15"/>
      <c r="C28" s="16">
        <v>4010</v>
      </c>
      <c r="D28" s="22"/>
      <c r="E28" s="22">
        <v>172586</v>
      </c>
      <c r="F28" s="22">
        <v>172586</v>
      </c>
      <c r="G28" s="22">
        <v>172586</v>
      </c>
      <c r="H28" s="22"/>
      <c r="I28" s="87"/>
      <c r="J28" s="80"/>
    </row>
    <row r="29" spans="1:10" ht="15" customHeight="1">
      <c r="A29" s="66"/>
      <c r="B29" s="15"/>
      <c r="C29" s="16">
        <v>4040</v>
      </c>
      <c r="D29" s="22"/>
      <c r="E29" s="22">
        <v>13809</v>
      </c>
      <c r="F29" s="22">
        <v>13809</v>
      </c>
      <c r="G29" s="22">
        <v>13809</v>
      </c>
      <c r="H29" s="22"/>
      <c r="I29" s="87"/>
      <c r="J29" s="80"/>
    </row>
    <row r="30" spans="1:10" ht="15" customHeight="1">
      <c r="A30" s="66"/>
      <c r="B30" s="15"/>
      <c r="C30" s="16">
        <v>4110</v>
      </c>
      <c r="D30" s="22"/>
      <c r="E30" s="22">
        <v>29720</v>
      </c>
      <c r="F30" s="22">
        <v>29720</v>
      </c>
      <c r="G30" s="22"/>
      <c r="H30" s="22">
        <v>29720</v>
      </c>
      <c r="I30" s="87"/>
      <c r="J30" s="80"/>
    </row>
    <row r="31" spans="1:10" ht="15" customHeight="1">
      <c r="A31" s="66"/>
      <c r="B31" s="15"/>
      <c r="C31" s="16">
        <v>4120</v>
      </c>
      <c r="D31" s="22"/>
      <c r="E31" s="22">
        <v>4246</v>
      </c>
      <c r="F31" s="22">
        <v>4246</v>
      </c>
      <c r="G31" s="22"/>
      <c r="H31" s="22">
        <v>4246</v>
      </c>
      <c r="I31" s="87"/>
      <c r="J31" s="80"/>
    </row>
    <row r="32" spans="1:10" ht="15" customHeight="1">
      <c r="A32" s="66"/>
      <c r="B32" s="15"/>
      <c r="C32" s="16">
        <v>4170</v>
      </c>
      <c r="D32" s="22"/>
      <c r="E32" s="22">
        <v>2001</v>
      </c>
      <c r="F32" s="22">
        <v>2001</v>
      </c>
      <c r="G32" s="22">
        <v>2001</v>
      </c>
      <c r="H32" s="22"/>
      <c r="I32" s="87"/>
      <c r="J32" s="80"/>
    </row>
    <row r="33" spans="1:10" ht="15" customHeight="1">
      <c r="A33" s="66"/>
      <c r="B33" s="15"/>
      <c r="C33" s="16">
        <v>4210</v>
      </c>
      <c r="D33" s="22"/>
      <c r="E33" s="22">
        <v>20013</v>
      </c>
      <c r="F33" s="22">
        <v>20013</v>
      </c>
      <c r="G33" s="22"/>
      <c r="H33" s="22"/>
      <c r="I33" s="87"/>
      <c r="J33" s="80"/>
    </row>
    <row r="34" spans="1:10" ht="15" customHeight="1">
      <c r="A34" s="66"/>
      <c r="B34" s="15"/>
      <c r="C34" s="16">
        <v>4220</v>
      </c>
      <c r="D34" s="22"/>
      <c r="E34" s="22">
        <v>19344</v>
      </c>
      <c r="F34" s="22">
        <v>19344</v>
      </c>
      <c r="G34" s="22"/>
      <c r="H34" s="22"/>
      <c r="I34" s="87"/>
      <c r="J34" s="80"/>
    </row>
    <row r="35" spans="1:10" ht="15" customHeight="1">
      <c r="A35" s="66"/>
      <c r="B35" s="15"/>
      <c r="C35" s="16">
        <v>4230</v>
      </c>
      <c r="D35" s="22"/>
      <c r="E35" s="22">
        <v>1401</v>
      </c>
      <c r="F35" s="22">
        <v>1401</v>
      </c>
      <c r="G35" s="22"/>
      <c r="H35" s="22"/>
      <c r="I35" s="87"/>
      <c r="J35" s="80"/>
    </row>
    <row r="36" spans="1:10" ht="15" customHeight="1">
      <c r="A36" s="66"/>
      <c r="B36" s="15"/>
      <c r="C36" s="16">
        <v>4240</v>
      </c>
      <c r="D36" s="22"/>
      <c r="E36" s="22">
        <v>2001</v>
      </c>
      <c r="F36" s="22">
        <v>2001</v>
      </c>
      <c r="G36" s="22"/>
      <c r="H36" s="22"/>
      <c r="I36" s="87"/>
      <c r="J36" s="80"/>
    </row>
    <row r="37" spans="1:10" ht="15" customHeight="1">
      <c r="A37" s="66"/>
      <c r="B37" s="15"/>
      <c r="C37" s="16">
        <v>4260</v>
      </c>
      <c r="D37" s="22"/>
      <c r="E37" s="22">
        <v>33352</v>
      </c>
      <c r="F37" s="22">
        <v>33352</v>
      </c>
      <c r="G37" s="22"/>
      <c r="H37" s="22"/>
      <c r="I37" s="87"/>
      <c r="J37" s="80"/>
    </row>
    <row r="38" spans="1:10" ht="15" customHeight="1">
      <c r="A38" s="66"/>
      <c r="B38" s="15"/>
      <c r="C38" s="16">
        <v>4270</v>
      </c>
      <c r="D38" s="22"/>
      <c r="E38" s="22">
        <v>7338</v>
      </c>
      <c r="F38" s="22">
        <v>7338</v>
      </c>
      <c r="G38" s="22"/>
      <c r="H38" s="22"/>
      <c r="I38" s="87"/>
      <c r="J38" s="80"/>
    </row>
    <row r="39" spans="1:10" ht="15" customHeight="1">
      <c r="A39" s="66"/>
      <c r="B39" s="15"/>
      <c r="C39" s="16">
        <v>4280</v>
      </c>
      <c r="D39" s="22"/>
      <c r="E39" s="22">
        <v>500</v>
      </c>
      <c r="F39" s="22">
        <v>500</v>
      </c>
      <c r="G39" s="22"/>
      <c r="H39" s="22"/>
      <c r="I39" s="87"/>
      <c r="J39" s="80"/>
    </row>
    <row r="40" spans="1:10" ht="15" customHeight="1">
      <c r="A40" s="66"/>
      <c r="B40" s="15"/>
      <c r="C40" s="16">
        <v>4300</v>
      </c>
      <c r="D40" s="22"/>
      <c r="E40" s="22">
        <v>21012</v>
      </c>
      <c r="F40" s="22">
        <v>21012</v>
      </c>
      <c r="G40" s="22"/>
      <c r="H40" s="22"/>
      <c r="I40" s="87"/>
      <c r="J40" s="80"/>
    </row>
    <row r="41" spans="1:10" ht="15" customHeight="1">
      <c r="A41" s="66"/>
      <c r="B41" s="15"/>
      <c r="C41" s="16">
        <v>4350</v>
      </c>
      <c r="D41" s="22"/>
      <c r="E41" s="22">
        <v>367</v>
      </c>
      <c r="F41" s="22">
        <v>367</v>
      </c>
      <c r="G41" s="22"/>
      <c r="H41" s="22"/>
      <c r="I41" s="87"/>
      <c r="J41" s="80"/>
    </row>
    <row r="42" spans="1:10" ht="15" customHeight="1">
      <c r="A42" s="66"/>
      <c r="B42" s="15"/>
      <c r="C42" s="16">
        <v>4360</v>
      </c>
      <c r="D42" s="22"/>
      <c r="E42" s="22">
        <v>567</v>
      </c>
      <c r="F42" s="22">
        <v>567</v>
      </c>
      <c r="G42" s="22"/>
      <c r="H42" s="22"/>
      <c r="I42" s="87"/>
      <c r="J42" s="80"/>
    </row>
    <row r="43" spans="1:10" ht="15" customHeight="1">
      <c r="A43" s="66"/>
      <c r="B43" s="15"/>
      <c r="C43" s="16">
        <v>4370</v>
      </c>
      <c r="D43" s="22"/>
      <c r="E43" s="22">
        <v>667</v>
      </c>
      <c r="F43" s="22">
        <v>667</v>
      </c>
      <c r="G43" s="22"/>
      <c r="H43" s="22"/>
      <c r="I43" s="87"/>
      <c r="J43" s="80"/>
    </row>
    <row r="44" spans="1:10" ht="15" customHeight="1">
      <c r="A44" s="66"/>
      <c r="B44" s="15"/>
      <c r="C44" s="16">
        <v>4410</v>
      </c>
      <c r="D44" s="22"/>
      <c r="E44" s="22">
        <v>1167</v>
      </c>
      <c r="F44" s="22">
        <v>1167</v>
      </c>
      <c r="G44" s="22"/>
      <c r="H44" s="22"/>
      <c r="I44" s="87"/>
      <c r="J44" s="80"/>
    </row>
    <row r="45" spans="1:10" ht="15" customHeight="1">
      <c r="A45" s="66"/>
      <c r="B45" s="15"/>
      <c r="C45" s="16">
        <v>4440</v>
      </c>
      <c r="D45" s="22"/>
      <c r="E45" s="22">
        <v>9413</v>
      </c>
      <c r="F45" s="22">
        <v>9413</v>
      </c>
      <c r="G45" s="22"/>
      <c r="H45" s="22"/>
      <c r="I45" s="87"/>
      <c r="J45" s="80"/>
    </row>
    <row r="46" spans="1:10" ht="15" customHeight="1">
      <c r="A46" s="103"/>
      <c r="B46" s="15"/>
      <c r="C46" s="16">
        <v>4480</v>
      </c>
      <c r="D46" s="22"/>
      <c r="E46" s="22">
        <v>22</v>
      </c>
      <c r="F46" s="22">
        <v>22</v>
      </c>
      <c r="G46" s="22"/>
      <c r="H46" s="22"/>
      <c r="I46" s="87"/>
      <c r="J46" s="80"/>
    </row>
    <row r="47" spans="1:10" ht="15" customHeight="1">
      <c r="A47" s="103"/>
      <c r="B47" s="30"/>
      <c r="C47" s="40">
        <v>4700</v>
      </c>
      <c r="D47" s="41"/>
      <c r="E47" s="41">
        <v>1167</v>
      </c>
      <c r="F47" s="41">
        <v>1167</v>
      </c>
      <c r="G47" s="41"/>
      <c r="H47" s="41"/>
      <c r="I47" s="87"/>
      <c r="J47" s="80"/>
    </row>
    <row r="48" spans="1:10" ht="15" customHeight="1">
      <c r="A48" s="103"/>
      <c r="B48" s="30">
        <v>85204</v>
      </c>
      <c r="C48" s="30"/>
      <c r="D48" s="31">
        <f aca="true" t="shared" si="8" ref="D48:J48">SUM(D49:D51)</f>
        <v>36791</v>
      </c>
      <c r="E48" s="31">
        <f t="shared" si="8"/>
        <v>176702</v>
      </c>
      <c r="F48" s="31">
        <f t="shared" si="8"/>
        <v>176702</v>
      </c>
      <c r="G48" s="31">
        <f t="shared" si="8"/>
        <v>0</v>
      </c>
      <c r="H48" s="31">
        <f t="shared" si="8"/>
        <v>0</v>
      </c>
      <c r="I48" s="31">
        <f t="shared" si="8"/>
        <v>139911</v>
      </c>
      <c r="J48" s="72">
        <f t="shared" si="8"/>
        <v>0</v>
      </c>
    </row>
    <row r="49" spans="1:10" ht="15" customHeight="1">
      <c r="A49" s="66"/>
      <c r="B49" s="15"/>
      <c r="C49" s="16">
        <v>2320</v>
      </c>
      <c r="D49" s="22">
        <v>36791</v>
      </c>
      <c r="E49" s="22"/>
      <c r="F49" s="22"/>
      <c r="G49" s="22"/>
      <c r="H49" s="22"/>
      <c r="I49" s="22"/>
      <c r="J49" s="80"/>
    </row>
    <row r="50" spans="1:10" ht="15" customHeight="1">
      <c r="A50" s="66"/>
      <c r="B50" s="15"/>
      <c r="C50" s="19">
        <v>2320</v>
      </c>
      <c r="D50" s="21"/>
      <c r="E50" s="21">
        <v>139911</v>
      </c>
      <c r="F50" s="21">
        <v>139911</v>
      </c>
      <c r="G50" s="21"/>
      <c r="H50" s="21"/>
      <c r="I50" s="21">
        <v>139911</v>
      </c>
      <c r="J50" s="81"/>
    </row>
    <row r="51" spans="1:10" ht="15" customHeight="1" thickBot="1">
      <c r="A51" s="66"/>
      <c r="B51" s="15"/>
      <c r="C51" s="42">
        <v>3110</v>
      </c>
      <c r="D51" s="43"/>
      <c r="E51" s="43">
        <v>36791</v>
      </c>
      <c r="F51" s="43">
        <v>36791</v>
      </c>
      <c r="G51" s="43"/>
      <c r="H51" s="43"/>
      <c r="I51" s="43"/>
      <c r="J51" s="81"/>
    </row>
    <row r="52" spans="1:10" ht="15" customHeight="1">
      <c r="A52" s="70">
        <v>921</v>
      </c>
      <c r="B52" s="44"/>
      <c r="C52" s="44"/>
      <c r="D52" s="29">
        <f>SUM(D53+D55)</f>
        <v>0</v>
      </c>
      <c r="E52" s="29">
        <f aca="true" t="shared" si="9" ref="E52:J52">SUM(E53+E55)</f>
        <v>33860</v>
      </c>
      <c r="F52" s="29">
        <f t="shared" si="9"/>
        <v>33860</v>
      </c>
      <c r="G52" s="29">
        <f t="shared" si="9"/>
        <v>0</v>
      </c>
      <c r="H52" s="29">
        <f t="shared" si="9"/>
        <v>0</v>
      </c>
      <c r="I52" s="29">
        <f t="shared" si="9"/>
        <v>33860</v>
      </c>
      <c r="J52" s="71">
        <f t="shared" si="9"/>
        <v>0</v>
      </c>
    </row>
    <row r="53" spans="1:10" ht="15" customHeight="1">
      <c r="A53" s="82"/>
      <c r="B53" s="12">
        <v>92116</v>
      </c>
      <c r="C53" s="45"/>
      <c r="D53" s="36">
        <f>SUM(D54)</f>
        <v>0</v>
      </c>
      <c r="E53" s="36">
        <f aca="true" t="shared" si="10" ref="E53:J55">SUM(E54)</f>
        <v>10000</v>
      </c>
      <c r="F53" s="36">
        <f t="shared" si="10"/>
        <v>10000</v>
      </c>
      <c r="G53" s="36">
        <f t="shared" si="10"/>
        <v>0</v>
      </c>
      <c r="H53" s="36">
        <f t="shared" si="10"/>
        <v>0</v>
      </c>
      <c r="I53" s="36">
        <f t="shared" si="10"/>
        <v>10000</v>
      </c>
      <c r="J53" s="83">
        <f t="shared" si="10"/>
        <v>0</v>
      </c>
    </row>
    <row r="54" spans="1:10" ht="15" customHeight="1">
      <c r="A54" s="82"/>
      <c r="B54" s="15"/>
      <c r="C54" s="46">
        <v>2310</v>
      </c>
      <c r="D54" s="33"/>
      <c r="E54" s="33">
        <v>10000</v>
      </c>
      <c r="F54" s="33">
        <v>10000</v>
      </c>
      <c r="G54" s="33"/>
      <c r="H54" s="33"/>
      <c r="I54" s="33">
        <v>10000</v>
      </c>
      <c r="J54" s="74"/>
    </row>
    <row r="55" spans="1:10" ht="15" customHeight="1">
      <c r="A55" s="84"/>
      <c r="B55" s="57">
        <v>92195</v>
      </c>
      <c r="C55" s="59"/>
      <c r="D55" s="58">
        <f>SUM(D56)</f>
        <v>0</v>
      </c>
      <c r="E55" s="58">
        <f t="shared" si="10"/>
        <v>23860</v>
      </c>
      <c r="F55" s="58">
        <f t="shared" si="10"/>
        <v>23860</v>
      </c>
      <c r="G55" s="58">
        <f t="shared" si="10"/>
        <v>0</v>
      </c>
      <c r="H55" s="58">
        <f t="shared" si="10"/>
        <v>0</v>
      </c>
      <c r="I55" s="58">
        <f t="shared" si="10"/>
        <v>23860</v>
      </c>
      <c r="J55" s="69">
        <f t="shared" si="10"/>
        <v>0</v>
      </c>
    </row>
    <row r="56" spans="1:10" ht="15" customHeight="1" thickBot="1">
      <c r="A56" s="85"/>
      <c r="B56" s="57"/>
      <c r="C56" s="59">
        <v>2329</v>
      </c>
      <c r="D56" s="58"/>
      <c r="E56" s="58">
        <v>23860</v>
      </c>
      <c r="F56" s="58">
        <v>23860</v>
      </c>
      <c r="G56" s="58"/>
      <c r="H56" s="58"/>
      <c r="I56" s="58">
        <v>23860</v>
      </c>
      <c r="J56" s="69"/>
    </row>
    <row r="57" spans="1:10" ht="24.75" customHeight="1" thickBot="1">
      <c r="A57" s="101" t="s">
        <v>13</v>
      </c>
      <c r="B57" s="102"/>
      <c r="C57" s="102"/>
      <c r="D57" s="86">
        <f>SUM(D13+D24+D52+D17+D21)</f>
        <v>552753</v>
      </c>
      <c r="E57" s="86">
        <f aca="true" t="shared" si="11" ref="E57:J57">SUM(E13+E24+E52+E17+E21)</f>
        <v>732029</v>
      </c>
      <c r="F57" s="86">
        <f t="shared" si="11"/>
        <v>582029</v>
      </c>
      <c r="G57" s="86">
        <f t="shared" si="11"/>
        <v>188396</v>
      </c>
      <c r="H57" s="86">
        <f t="shared" si="11"/>
        <v>33966</v>
      </c>
      <c r="I57" s="86">
        <f t="shared" si="11"/>
        <v>200876</v>
      </c>
      <c r="J57" s="86">
        <f t="shared" si="11"/>
        <v>150000</v>
      </c>
    </row>
  </sheetData>
  <sheetProtection selectLockedCells="1" selectUnlockedCells="1"/>
  <mergeCells count="16">
    <mergeCell ref="H10:H11"/>
    <mergeCell ref="I10:I11"/>
    <mergeCell ref="A57:C57"/>
    <mergeCell ref="A46:A48"/>
    <mergeCell ref="G10:G11"/>
    <mergeCell ref="A14:A15"/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</mergeCells>
  <printOptions horizontalCentered="1"/>
  <pageMargins left="0.7875" right="0" top="0.39375" bottom="0.19652777777777777" header="0.5118055555555555" footer="0"/>
  <pageSetup fitToHeight="0" horizontalDpi="300" verticalDpi="300" orientation="portrait" paperSize="9" scale="99" r:id="rId1"/>
  <headerFooter alignWithMargins="0">
    <oddFooter>&amp;CStrona &amp;P z &amp;N</oddFooter>
  </headerFooter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Braniewo</cp:lastModifiedBy>
  <cp:lastPrinted>2012-12-10T12:27:06Z</cp:lastPrinted>
  <dcterms:modified xsi:type="dcterms:W3CDTF">2013-01-02T07:48:14Z</dcterms:modified>
  <cp:category/>
  <cp:version/>
  <cp:contentType/>
  <cp:contentStatus/>
</cp:coreProperties>
</file>