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10" sheetId="1" r:id="rId1"/>
  </sheets>
  <definedNames>
    <definedName name="_xlnm.Print_Area" localSheetId="0">'10'!$A$1:$G$39</definedName>
    <definedName name="_xlnm.Print_Titles" localSheetId="0">'10'!$9:$10</definedName>
  </definedNames>
  <calcPr fullCalcOnLoad="1"/>
</workbook>
</file>

<file path=xl/sharedStrings.xml><?xml version="1.0" encoding="utf-8"?>
<sst xmlns="http://schemas.openxmlformats.org/spreadsheetml/2006/main" count="42" uniqueCount="42">
  <si>
    <t>Kwota dotacji</t>
  </si>
  <si>
    <t>Ogółem kwota dotacji</t>
  </si>
  <si>
    <t>Rozdział</t>
  </si>
  <si>
    <t>Paragraf</t>
  </si>
  <si>
    <t>Dział</t>
  </si>
  <si>
    <t>Nazwa zadania/podmiotu</t>
  </si>
  <si>
    <t>przedmiotowej</t>
  </si>
  <si>
    <t>podmiotowej</t>
  </si>
  <si>
    <t>celowej</t>
  </si>
  <si>
    <t xml:space="preserve">Dotacje dla podmiotów niezaliczanych do sektora finansów publicznych </t>
  </si>
  <si>
    <t xml:space="preserve">Zestawienie planowanych kwot dotacji udzielonych z budżetu jst,realizowanych </t>
  </si>
  <si>
    <t xml:space="preserve">przez podmioty należące i nienależące do sektora finansów </t>
  </si>
  <si>
    <t>Caritas Archidiecezji Warmińskiej - Warsztaty Terapii Zajęciowej we Fromborku</t>
  </si>
  <si>
    <t xml:space="preserve">Prowadzenie  placówki opiekuńczo-wychowawczej-Rodzinny Dom Dziecka </t>
  </si>
  <si>
    <t>Rady Powiatu  Braniewskiego</t>
  </si>
  <si>
    <t>Działanie edukacyjne,wychowawcze na rzecz dzieci i młodzieży między innymi:kształtowanie postaw patriotycznych,pielęgnowanie polskości.</t>
  </si>
  <si>
    <t>Zadania w zakresie administracji publicznej:</t>
  </si>
  <si>
    <t>Zadania w zakresie oświaty i wychowania :</t>
  </si>
  <si>
    <t>Zadania w zakresie pomocy społecznej:</t>
  </si>
  <si>
    <t>Prowadzenie punktu interwencji kryzysowej.</t>
  </si>
  <si>
    <t>Zadania w zakresie kultury i ochrony dziedzictwa narodowego :</t>
  </si>
  <si>
    <t>Zadania w zakresie ochrony środowiska                        i ekologii:</t>
  </si>
  <si>
    <t>Zadania w zakresie rehabilitacji zawodowej                 i społecznej osób niepełnosprawnych:</t>
  </si>
  <si>
    <t>Zadania w zakresie turystyki :</t>
  </si>
  <si>
    <t>Wspieranie przedsięwzięć popularyzujących turystykę i krajoznawstwo.</t>
  </si>
  <si>
    <t xml:space="preserve">Działalność wspomagająca technicznie,szkoleniowo i informacyjnie organizacje pozarządowe,w tym w szczególności działania ukierunkowane na pozyskanie środków pozabudżetowych </t>
  </si>
  <si>
    <t>Niepubliczne Uzupełniające Liceum Ogólnokształcące dla Dorosłych w Braniewie</t>
  </si>
  <si>
    <t>Działania edukacyjne, wychowawcze na rzecz dzieci i młodzieży między innymi: rozwój twórczego myślenia, kształtowanie społeczeństwa obywatelskiego oraz świadomego korzystania z zasad demokracji w życiu ich społeczeństwa.</t>
  </si>
  <si>
    <t>Zadania w zakresie kultury fizycznej :</t>
  </si>
  <si>
    <t xml:space="preserve">Wspieranie imprez sportowych popularyzujacych sport wodny </t>
  </si>
  <si>
    <t xml:space="preserve">Działania wspierające walory kulturowe,wielonarodowościowe na terenie Powiatu Braniewskiego, integracja mniejszości narodowych </t>
  </si>
  <si>
    <t>Wspieranie przedsięzięć promujących kulturę, sztukę oraz amatorski ruch artystyczny.</t>
  </si>
  <si>
    <t>Działania wpływające na rozwój świadomości ekologicznej poprzez organizowanie konkursów .</t>
  </si>
  <si>
    <t xml:space="preserve">Zadania w zakresie edukacyjnej opieki wychowawczej </t>
  </si>
  <si>
    <t>Niepubliczne Szkolne Schronisko Młodzieżowe</t>
  </si>
  <si>
    <t>Prowadzenie całodobowej placówki opiekuńczo-wychowawczej typu socjalizacyjnego dla 14 dla dzieci w wieku od lat 3 do 18 roku życia , z terenu Powiatu Braniewskiego.</t>
  </si>
  <si>
    <t>Prowadzenie ośrodka wsparcia dla osób z zaburzeniami psychicznymi</t>
  </si>
  <si>
    <t>Prowadzenie niepublicznej placówki opiekuńczo-wychowawczej typu socjalizacyjnego dla dzieci i młodzieży w wieku od 3 lat do 18 lat oraz w przypadku kontynuowania nauki do lat 25.</t>
  </si>
  <si>
    <t xml:space="preserve">Załącznik nr 8 do Uchwały </t>
  </si>
  <si>
    <t xml:space="preserve">Organizacja międzynarodowych, krajowych, lokalnych  imprez sportowych .        </t>
  </si>
  <si>
    <t>publicznych w roku  2013</t>
  </si>
  <si>
    <t>Nr XXVI/248/12 z dnia 28.12.2012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</si>
</sst>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4">
    <font>
      <sz val="10"/>
      <name val="Arial CE"/>
      <family val="0"/>
    </font>
    <font>
      <sz val="12"/>
      <name val="Arial CE"/>
      <family val="2"/>
    </font>
    <font>
      <sz val="10"/>
      <name val="Tahoma"/>
      <family val="2"/>
    </font>
    <font>
      <b/>
      <sz val="12"/>
      <name val="Tahoma"/>
      <family val="2"/>
    </font>
    <font>
      <sz val="9"/>
      <name val="Tahoma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  <font>
      <sz val="8"/>
      <name val="Arial CE"/>
      <family val="0"/>
    </font>
    <font>
      <b/>
      <sz val="9"/>
      <name val="Tahoma"/>
      <family val="2"/>
    </font>
    <font>
      <b/>
      <sz val="9"/>
      <name val="Arial CE"/>
      <family val="0"/>
    </font>
    <font>
      <b/>
      <sz val="9"/>
      <color indexed="8"/>
      <name val="Tahoma"/>
      <family val="2"/>
    </font>
    <font>
      <sz val="9"/>
      <name val="Arial CE"/>
      <family val="0"/>
    </font>
    <font>
      <b/>
      <sz val="10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medium"/>
      <top style="medium"/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hair"/>
      <bottom style="hair"/>
    </border>
    <border>
      <left style="thin"/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3" fontId="9" fillId="0" borderId="13" xfId="0" applyNumberFormat="1" applyFont="1" applyBorder="1" applyAlignment="1">
      <alignment horizontal="center" vertical="center"/>
    </xf>
    <xf numFmtId="3" fontId="9" fillId="0" borderId="14" xfId="0" applyNumberFormat="1" applyFont="1" applyBorder="1" applyAlignment="1">
      <alignment horizontal="center" vertical="center"/>
    </xf>
    <xf numFmtId="0" fontId="11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/>
    </xf>
    <xf numFmtId="3" fontId="12" fillId="0" borderId="3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13" fillId="0" borderId="13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0" fillId="0" borderId="3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3" fontId="4" fillId="3" borderId="15" xfId="0" applyNumberFormat="1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3" fontId="0" fillId="3" borderId="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9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3" fontId="4" fillId="0" borderId="16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3" fontId="4" fillId="0" borderId="22" xfId="0" applyNumberFormat="1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 wrapText="1"/>
    </xf>
    <xf numFmtId="3" fontId="9" fillId="2" borderId="14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 vertical="center" wrapText="1"/>
    </xf>
    <xf numFmtId="3" fontId="2" fillId="0" borderId="23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3" fontId="4" fillId="0" borderId="18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/>
    </xf>
    <xf numFmtId="3" fontId="12" fillId="0" borderId="25" xfId="0" applyNumberFormat="1" applyFont="1" applyBorder="1" applyAlignment="1">
      <alignment horizontal="center" vertical="center"/>
    </xf>
    <xf numFmtId="3" fontId="12" fillId="0" borderId="18" xfId="0" applyNumberFormat="1" applyFont="1" applyBorder="1" applyAlignment="1">
      <alignment horizontal="center" vertical="center"/>
    </xf>
    <xf numFmtId="3" fontId="12" fillId="0" borderId="16" xfId="0" applyNumberFormat="1" applyFont="1" applyBorder="1" applyAlignment="1">
      <alignment horizontal="center" vertical="center"/>
    </xf>
    <xf numFmtId="3" fontId="4" fillId="3" borderId="19" xfId="0" applyNumberFormat="1" applyFont="1" applyFill="1" applyBorder="1" applyAlignment="1">
      <alignment horizontal="center" vertical="center"/>
    </xf>
    <xf numFmtId="3" fontId="4" fillId="3" borderId="22" xfId="0" applyNumberFormat="1" applyFont="1" applyFill="1" applyBorder="1" applyAlignment="1">
      <alignment horizontal="center" vertical="center"/>
    </xf>
    <xf numFmtId="0" fontId="6" fillId="0" borderId="21" xfId="0" applyFont="1" applyBorder="1" applyAlignment="1">
      <alignment horizontal="left" vertical="center" wrapText="1"/>
    </xf>
    <xf numFmtId="3" fontId="2" fillId="0" borderId="21" xfId="0" applyNumberFormat="1" applyFont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vertical="center" wrapText="1"/>
    </xf>
    <xf numFmtId="3" fontId="4" fillId="0" borderId="20" xfId="0" applyNumberFormat="1" applyFont="1" applyBorder="1" applyAlignment="1">
      <alignment horizontal="center" vertical="center" wrapText="1"/>
    </xf>
    <xf numFmtId="3" fontId="12" fillId="0" borderId="20" xfId="0" applyNumberFormat="1" applyFont="1" applyBorder="1" applyAlignment="1">
      <alignment vertical="center"/>
    </xf>
    <xf numFmtId="0" fontId="2" fillId="0" borderId="21" xfId="0" applyFont="1" applyBorder="1" applyAlignment="1">
      <alignment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3" fontId="12" fillId="0" borderId="21" xfId="0" applyNumberFormat="1" applyFont="1" applyBorder="1" applyAlignment="1">
      <alignment vertic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vertical="center" wrapText="1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3" fontId="9" fillId="2" borderId="13" xfId="0" applyNumberFormat="1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 wrapText="1"/>
    </xf>
    <xf numFmtId="3" fontId="4" fillId="3" borderId="28" xfId="0" applyNumberFormat="1" applyFont="1" applyFill="1" applyBorder="1" applyAlignment="1">
      <alignment horizontal="center" vertical="center" wrapText="1"/>
    </xf>
    <xf numFmtId="3" fontId="4" fillId="3" borderId="27" xfId="0" applyNumberFormat="1" applyFont="1" applyFill="1" applyBorder="1" applyAlignment="1">
      <alignment horizontal="center" vertical="center"/>
    </xf>
    <xf numFmtId="3" fontId="4" fillId="3" borderId="28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3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3" fontId="2" fillId="3" borderId="28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workbookViewId="0" topLeftCell="A1">
      <selection activeCell="D20" sqref="D20"/>
    </sheetView>
  </sheetViews>
  <sheetFormatPr defaultColWidth="9.00390625" defaultRowHeight="12.75"/>
  <cols>
    <col min="1" max="1" width="6.375" style="0" customWidth="1"/>
    <col min="2" max="2" width="7.625" style="0" customWidth="1"/>
    <col min="3" max="3" width="6.75390625" style="0" customWidth="1"/>
    <col min="4" max="4" width="45.25390625" style="0" customWidth="1"/>
    <col min="5" max="5" width="10.75390625" style="0" customWidth="1"/>
    <col min="6" max="6" width="10.125" style="0" customWidth="1"/>
    <col min="7" max="7" width="12.875" style="0" customWidth="1"/>
    <col min="8" max="8" width="11.625" style="0" customWidth="1"/>
  </cols>
  <sheetData>
    <row r="1" spans="3:5" ht="12.75">
      <c r="C1" s="3"/>
      <c r="D1" s="4"/>
      <c r="E1" s="7" t="s">
        <v>38</v>
      </c>
    </row>
    <row r="2" spans="3:5" ht="12.75">
      <c r="C2" s="3"/>
      <c r="D2" s="4"/>
      <c r="E2" s="7" t="s">
        <v>14</v>
      </c>
    </row>
    <row r="3" spans="3:5" s="5" customFormat="1" ht="15" customHeight="1">
      <c r="C3" s="6"/>
      <c r="D3" s="4"/>
      <c r="E3" s="7" t="s">
        <v>41</v>
      </c>
    </row>
    <row r="4" spans="3:5" ht="9" customHeight="1">
      <c r="C4" s="3"/>
      <c r="D4" s="3"/>
      <c r="E4" s="3"/>
    </row>
    <row r="5" spans="1:7" ht="18" customHeight="1">
      <c r="A5" s="119" t="s">
        <v>10</v>
      </c>
      <c r="B5" s="119"/>
      <c r="C5" s="119"/>
      <c r="D5" s="119"/>
      <c r="E5" s="119"/>
      <c r="F5" s="119"/>
      <c r="G5" s="119"/>
    </row>
    <row r="6" spans="1:7" ht="18" customHeight="1">
      <c r="A6" s="119" t="s">
        <v>11</v>
      </c>
      <c r="B6" s="119"/>
      <c r="C6" s="119"/>
      <c r="D6" s="119"/>
      <c r="E6" s="119"/>
      <c r="F6" s="119"/>
      <c r="G6" s="119"/>
    </row>
    <row r="7" spans="1:7" ht="17.25" customHeight="1">
      <c r="A7" s="119" t="s">
        <v>40</v>
      </c>
      <c r="B7" s="119"/>
      <c r="C7" s="119"/>
      <c r="D7" s="119"/>
      <c r="E7" s="119"/>
      <c r="F7" s="119"/>
      <c r="G7" s="119"/>
    </row>
    <row r="8" spans="1:7" ht="9" customHeight="1" thickBot="1">
      <c r="A8" s="120"/>
      <c r="B8" s="120"/>
      <c r="C8" s="120"/>
      <c r="D8" s="120"/>
      <c r="E8" s="120"/>
      <c r="F8" s="120"/>
      <c r="G8" s="120"/>
    </row>
    <row r="9" spans="1:7" s="2" customFormat="1" ht="26.25" customHeight="1">
      <c r="A9" s="131" t="s">
        <v>4</v>
      </c>
      <c r="B9" s="133" t="s">
        <v>2</v>
      </c>
      <c r="C9" s="133" t="s">
        <v>3</v>
      </c>
      <c r="D9" s="123" t="s">
        <v>5</v>
      </c>
      <c r="E9" s="125" t="s">
        <v>0</v>
      </c>
      <c r="F9" s="126"/>
      <c r="G9" s="127"/>
    </row>
    <row r="10" spans="1:7" s="2" customFormat="1" ht="26.25" customHeight="1" thickBot="1">
      <c r="A10" s="132"/>
      <c r="B10" s="134"/>
      <c r="C10" s="134"/>
      <c r="D10" s="124"/>
      <c r="E10" s="18" t="s">
        <v>6</v>
      </c>
      <c r="F10" s="18" t="s">
        <v>7</v>
      </c>
      <c r="G10" s="19" t="s">
        <v>8</v>
      </c>
    </row>
    <row r="11" spans="1:7" s="1" customFormat="1" ht="13.5" thickBot="1">
      <c r="A11" s="107">
        <v>1</v>
      </c>
      <c r="B11" s="108">
        <v>2</v>
      </c>
      <c r="C11" s="109">
        <v>3</v>
      </c>
      <c r="D11" s="109">
        <v>4</v>
      </c>
      <c r="E11" s="109">
        <v>5</v>
      </c>
      <c r="F11" s="110">
        <v>6</v>
      </c>
      <c r="G11" s="111">
        <v>7</v>
      </c>
    </row>
    <row r="12" spans="1:7" s="1" customFormat="1" ht="32.25" customHeight="1" thickBot="1">
      <c r="A12" s="128" t="s">
        <v>9</v>
      </c>
      <c r="B12" s="129"/>
      <c r="C12" s="129"/>
      <c r="D12" s="129"/>
      <c r="E12" s="129"/>
      <c r="F12" s="129"/>
      <c r="G12" s="130"/>
    </row>
    <row r="13" spans="1:7" s="1" customFormat="1" ht="18" customHeight="1" thickBot="1">
      <c r="A13" s="13">
        <v>630</v>
      </c>
      <c r="B13" s="49"/>
      <c r="C13" s="49"/>
      <c r="D13" s="69" t="s">
        <v>23</v>
      </c>
      <c r="E13" s="38">
        <f>SUM(E14)</f>
        <v>0</v>
      </c>
      <c r="F13" s="38">
        <f>SUM(F14)</f>
        <v>0</v>
      </c>
      <c r="G13" s="40">
        <f>SUM(G14:G14)</f>
        <v>4000</v>
      </c>
    </row>
    <row r="14" spans="1:7" s="1" customFormat="1" ht="34.5" customHeight="1" thickBot="1">
      <c r="A14" s="13"/>
      <c r="B14" s="65">
        <v>63095</v>
      </c>
      <c r="C14" s="65">
        <v>2360</v>
      </c>
      <c r="D14" s="67" t="s">
        <v>24</v>
      </c>
      <c r="E14" s="89"/>
      <c r="F14" s="89"/>
      <c r="G14" s="66">
        <v>4000</v>
      </c>
    </row>
    <row r="15" spans="1:7" s="1" customFormat="1" ht="27.75" customHeight="1" thickBot="1">
      <c r="A15" s="20">
        <v>750</v>
      </c>
      <c r="B15" s="21"/>
      <c r="C15" s="22"/>
      <c r="D15" s="23" t="s">
        <v>16</v>
      </c>
      <c r="E15" s="24">
        <f>SUM(E16)</f>
        <v>0</v>
      </c>
      <c r="F15" s="24">
        <f>SUM(F16)</f>
        <v>0</v>
      </c>
      <c r="G15" s="25">
        <f>SUM(G16)</f>
        <v>21600</v>
      </c>
    </row>
    <row r="16" spans="1:7" s="1" customFormat="1" ht="58.5" customHeight="1" thickBot="1">
      <c r="A16" s="50"/>
      <c r="B16" s="61">
        <v>75095</v>
      </c>
      <c r="C16" s="62">
        <v>2360</v>
      </c>
      <c r="D16" s="11" t="s">
        <v>25</v>
      </c>
      <c r="E16" s="33"/>
      <c r="F16" s="34"/>
      <c r="G16" s="47">
        <v>21600</v>
      </c>
    </row>
    <row r="17" spans="1:7" s="1" customFormat="1" ht="25.5" customHeight="1" thickBot="1">
      <c r="A17" s="20">
        <v>801</v>
      </c>
      <c r="B17" s="21"/>
      <c r="C17" s="22"/>
      <c r="D17" s="26" t="s">
        <v>17</v>
      </c>
      <c r="E17" s="38">
        <f>SUM(E18:E20)</f>
        <v>0</v>
      </c>
      <c r="F17" s="39">
        <f>SUM(F18:F20)</f>
        <v>44200</v>
      </c>
      <c r="G17" s="40">
        <f>SUM(G18:G20)</f>
        <v>4000</v>
      </c>
    </row>
    <row r="18" spans="1:7" s="1" customFormat="1" ht="33" customHeight="1">
      <c r="A18" s="17"/>
      <c r="B18" s="9">
        <v>80120</v>
      </c>
      <c r="C18" s="10">
        <v>2540</v>
      </c>
      <c r="D18" s="54" t="s">
        <v>26</v>
      </c>
      <c r="E18" s="52"/>
      <c r="F18" s="55">
        <v>44200</v>
      </c>
      <c r="G18" s="53"/>
    </row>
    <row r="19" spans="1:7" s="1" customFormat="1" ht="65.25" customHeight="1">
      <c r="A19" s="8"/>
      <c r="B19" s="135">
        <v>80195</v>
      </c>
      <c r="C19" s="135">
        <v>2360</v>
      </c>
      <c r="D19" s="77" t="s">
        <v>27</v>
      </c>
      <c r="E19" s="78"/>
      <c r="F19" s="90"/>
      <c r="G19" s="137">
        <v>4000</v>
      </c>
    </row>
    <row r="20" spans="1:7" s="1" customFormat="1" ht="51" customHeight="1" thickBot="1">
      <c r="A20" s="14"/>
      <c r="B20" s="136"/>
      <c r="C20" s="136"/>
      <c r="D20" s="96" t="s">
        <v>15</v>
      </c>
      <c r="E20" s="97"/>
      <c r="F20" s="98"/>
      <c r="G20" s="138"/>
    </row>
    <row r="21" spans="1:7" s="1" customFormat="1" ht="21.75" customHeight="1" thickBot="1">
      <c r="A21" s="20">
        <v>852</v>
      </c>
      <c r="B21" s="27"/>
      <c r="C21" s="27"/>
      <c r="D21" s="26" t="s">
        <v>18</v>
      </c>
      <c r="E21" s="24">
        <f>SUM(E22:E26)</f>
        <v>0</v>
      </c>
      <c r="F21" s="24">
        <f>SUM(F22:F26)</f>
        <v>0</v>
      </c>
      <c r="G21" s="25">
        <f>SUM(G22:G26)</f>
        <v>927049</v>
      </c>
    </row>
    <row r="22" spans="1:7" s="1" customFormat="1" ht="54" customHeight="1">
      <c r="A22" s="83"/>
      <c r="B22" s="84">
        <v>85201</v>
      </c>
      <c r="C22" s="85">
        <v>2360</v>
      </c>
      <c r="D22" s="86" t="s">
        <v>35</v>
      </c>
      <c r="E22" s="87"/>
      <c r="F22" s="91"/>
      <c r="G22" s="88">
        <v>337326</v>
      </c>
    </row>
    <row r="23" spans="1:7" s="1" customFormat="1" ht="54" customHeight="1">
      <c r="A23" s="8"/>
      <c r="B23" s="79">
        <v>85201</v>
      </c>
      <c r="C23" s="80">
        <v>2830</v>
      </c>
      <c r="D23" s="81" t="s">
        <v>37</v>
      </c>
      <c r="E23" s="82"/>
      <c r="F23" s="92"/>
      <c r="G23" s="94">
        <v>48190</v>
      </c>
    </row>
    <row r="24" spans="1:7" s="1" customFormat="1" ht="30" customHeight="1">
      <c r="A24" s="8"/>
      <c r="B24" s="71">
        <v>85201</v>
      </c>
      <c r="C24" s="72">
        <v>2830</v>
      </c>
      <c r="D24" s="73" t="s">
        <v>13</v>
      </c>
      <c r="E24" s="68"/>
      <c r="F24" s="93"/>
      <c r="G24" s="95">
        <v>172342</v>
      </c>
    </row>
    <row r="25" spans="1:7" s="1" customFormat="1" ht="30.75" customHeight="1">
      <c r="A25" s="8"/>
      <c r="B25" s="71">
        <v>85203</v>
      </c>
      <c r="C25" s="72">
        <v>2830</v>
      </c>
      <c r="D25" s="75" t="s">
        <v>36</v>
      </c>
      <c r="E25" s="68"/>
      <c r="F25" s="93"/>
      <c r="G25" s="74">
        <v>357191</v>
      </c>
    </row>
    <row r="26" spans="1:7" s="1" customFormat="1" ht="21.75" customHeight="1" thickBot="1">
      <c r="A26" s="14"/>
      <c r="B26" s="46">
        <v>85220</v>
      </c>
      <c r="C26" s="46">
        <v>2360</v>
      </c>
      <c r="D26" s="56" t="s">
        <v>19</v>
      </c>
      <c r="E26" s="57"/>
      <c r="F26" s="92"/>
      <c r="G26" s="58">
        <v>12000</v>
      </c>
    </row>
    <row r="27" spans="1:7" s="1" customFormat="1" ht="25.5" customHeight="1" thickBot="1">
      <c r="A27" s="35">
        <v>853</v>
      </c>
      <c r="B27" s="36"/>
      <c r="C27" s="37"/>
      <c r="D27" s="45" t="s">
        <v>22</v>
      </c>
      <c r="E27" s="38">
        <f>SUM(E28)</f>
        <v>0</v>
      </c>
      <c r="F27" s="38">
        <f>SUM(F28)</f>
        <v>0</v>
      </c>
      <c r="G27" s="40">
        <f>SUM(G28:G28)</f>
        <v>49320</v>
      </c>
    </row>
    <row r="28" spans="1:7" s="1" customFormat="1" ht="29.25" customHeight="1" thickBot="1">
      <c r="A28" s="17"/>
      <c r="B28" s="61">
        <v>85311</v>
      </c>
      <c r="C28" s="62">
        <v>2830</v>
      </c>
      <c r="D28" s="44" t="s">
        <v>12</v>
      </c>
      <c r="E28" s="41"/>
      <c r="F28" s="42"/>
      <c r="G28" s="43">
        <v>49320</v>
      </c>
    </row>
    <row r="29" spans="1:7" s="1" customFormat="1" ht="29.25" customHeight="1" thickBot="1">
      <c r="A29" s="48">
        <v>854</v>
      </c>
      <c r="B29" s="36"/>
      <c r="C29" s="37"/>
      <c r="D29" s="45" t="s">
        <v>33</v>
      </c>
      <c r="E29" s="38">
        <f>SUM(E30)</f>
        <v>0</v>
      </c>
      <c r="F29" s="39">
        <f>SUM(F30)</f>
        <v>55440</v>
      </c>
      <c r="G29" s="40">
        <f>SUM(G30)</f>
        <v>0</v>
      </c>
    </row>
    <row r="30" spans="1:7" s="1" customFormat="1" ht="29.25" customHeight="1" thickBot="1">
      <c r="A30" s="70"/>
      <c r="B30" s="63">
        <v>85417</v>
      </c>
      <c r="C30" s="64">
        <v>2540</v>
      </c>
      <c r="D30" s="44" t="s">
        <v>34</v>
      </c>
      <c r="E30" s="41"/>
      <c r="F30" s="42">
        <v>55440</v>
      </c>
      <c r="G30" s="43"/>
    </row>
    <row r="31" spans="1:7" s="1" customFormat="1" ht="29.25" customHeight="1" thickBot="1">
      <c r="A31" s="48">
        <v>900</v>
      </c>
      <c r="B31" s="36"/>
      <c r="C31" s="37"/>
      <c r="D31" s="45" t="s">
        <v>21</v>
      </c>
      <c r="E31" s="38">
        <f>SUM(E32)</f>
        <v>0</v>
      </c>
      <c r="F31" s="39">
        <f>SUM(F32)</f>
        <v>0</v>
      </c>
      <c r="G31" s="40">
        <f>SUM(G32)</f>
        <v>2000</v>
      </c>
    </row>
    <row r="32" spans="1:7" s="1" customFormat="1" ht="40.5" customHeight="1" thickBot="1">
      <c r="A32" s="51"/>
      <c r="B32" s="59">
        <v>90019</v>
      </c>
      <c r="C32" s="60">
        <v>2360</v>
      </c>
      <c r="D32" s="44" t="s">
        <v>32</v>
      </c>
      <c r="E32" s="41"/>
      <c r="F32" s="42"/>
      <c r="G32" s="43">
        <v>2000</v>
      </c>
    </row>
    <row r="33" spans="1:7" ht="24" customHeight="1" thickBot="1">
      <c r="A33" s="20">
        <v>921</v>
      </c>
      <c r="B33" s="29"/>
      <c r="C33" s="29"/>
      <c r="D33" s="30" t="s">
        <v>20</v>
      </c>
      <c r="E33" s="31">
        <f>SUM(E34:E35)</f>
        <v>0</v>
      </c>
      <c r="F33" s="31">
        <f>SUM(F34:F35)</f>
        <v>0</v>
      </c>
      <c r="G33" s="32">
        <f>SUM(G34:G35)</f>
        <v>25000</v>
      </c>
    </row>
    <row r="34" spans="1:7" ht="39.75" customHeight="1">
      <c r="A34" s="12"/>
      <c r="B34" s="113">
        <v>92195</v>
      </c>
      <c r="C34" s="113">
        <v>2360</v>
      </c>
      <c r="D34" s="99" t="s">
        <v>30</v>
      </c>
      <c r="E34" s="100"/>
      <c r="F34" s="101"/>
      <c r="G34" s="115">
        <v>25000</v>
      </c>
    </row>
    <row r="35" spans="1:7" ht="28.5" customHeight="1" thickBot="1">
      <c r="A35" s="13"/>
      <c r="B35" s="114"/>
      <c r="C35" s="114"/>
      <c r="D35" s="102" t="s">
        <v>31</v>
      </c>
      <c r="E35" s="103"/>
      <c r="F35" s="104"/>
      <c r="G35" s="116"/>
    </row>
    <row r="36" spans="1:7" ht="24.75" customHeight="1" thickBot="1">
      <c r="A36" s="20">
        <v>926</v>
      </c>
      <c r="B36" s="29"/>
      <c r="C36" s="29"/>
      <c r="D36" s="28" t="s">
        <v>28</v>
      </c>
      <c r="E36" s="31">
        <f>SUM(E37:E38)</f>
        <v>0</v>
      </c>
      <c r="F36" s="31">
        <f>SUM(F37:F38)</f>
        <v>0</v>
      </c>
      <c r="G36" s="32">
        <f>SUM(G37:G38)</f>
        <v>15000</v>
      </c>
    </row>
    <row r="37" spans="1:7" ht="26.25" customHeight="1">
      <c r="A37" s="14"/>
      <c r="B37" s="113">
        <v>92695</v>
      </c>
      <c r="C37" s="113">
        <v>2360</v>
      </c>
      <c r="D37" s="105" t="s">
        <v>39</v>
      </c>
      <c r="E37" s="100"/>
      <c r="F37" s="101"/>
      <c r="G37" s="117">
        <v>15000</v>
      </c>
    </row>
    <row r="38" spans="1:7" ht="35.25" customHeight="1" thickBot="1">
      <c r="A38" s="13"/>
      <c r="B38" s="114"/>
      <c r="C38" s="114"/>
      <c r="D38" s="106" t="s">
        <v>29</v>
      </c>
      <c r="E38" s="103"/>
      <c r="F38" s="104"/>
      <c r="G38" s="118"/>
    </row>
    <row r="39" spans="1:7" ht="24" customHeight="1" thickBot="1">
      <c r="A39" s="15"/>
      <c r="B39" s="16"/>
      <c r="C39" s="121" t="s">
        <v>1</v>
      </c>
      <c r="D39" s="122"/>
      <c r="E39" s="112">
        <f>SUM(E13+E15+E17+E21+E27+E29+E31+E33+E36)</f>
        <v>0</v>
      </c>
      <c r="F39" s="112">
        <f>SUM(F13+F15+F17+F21+F27+F29+F31+F33+F36)</f>
        <v>99640</v>
      </c>
      <c r="G39" s="76">
        <f>SUM(G13+G15+G17+G21+G27+G29+G31+G33+G36)</f>
        <v>1047969</v>
      </c>
    </row>
    <row r="40" spans="3:5" ht="12.75">
      <c r="C40" s="3"/>
      <c r="D40" s="3"/>
      <c r="E40" s="3"/>
    </row>
  </sheetData>
  <mergeCells count="20">
    <mergeCell ref="C39:D39"/>
    <mergeCell ref="D9:D10"/>
    <mergeCell ref="E9:G9"/>
    <mergeCell ref="A12:G12"/>
    <mergeCell ref="A9:A10"/>
    <mergeCell ref="B9:B10"/>
    <mergeCell ref="C9:C10"/>
    <mergeCell ref="B19:B20"/>
    <mergeCell ref="C19:C20"/>
    <mergeCell ref="G19:G20"/>
    <mergeCell ref="A5:G5"/>
    <mergeCell ref="A7:G7"/>
    <mergeCell ref="A8:G8"/>
    <mergeCell ref="A6:G6"/>
    <mergeCell ref="B34:B35"/>
    <mergeCell ref="C34:C35"/>
    <mergeCell ref="G34:G35"/>
    <mergeCell ref="B37:B38"/>
    <mergeCell ref="C37:C38"/>
    <mergeCell ref="G37:G38"/>
  </mergeCells>
  <printOptions horizontalCentered="1"/>
  <pageMargins left="0.3937007874015748" right="0.1968503937007874" top="0.7874015748031497" bottom="0.7874015748031497" header="0" footer="0"/>
  <pageSetup horizontalDpi="600" verticalDpi="600" orientation="portrait" paperSize="9" scale="9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Braniewo</cp:lastModifiedBy>
  <cp:lastPrinted>2013-01-02T07:59:24Z</cp:lastPrinted>
  <dcterms:created xsi:type="dcterms:W3CDTF">2001-11-08T10:28:56Z</dcterms:created>
  <dcterms:modified xsi:type="dcterms:W3CDTF">2013-01-02T07:59:28Z</dcterms:modified>
  <cp:category/>
  <cp:version/>
  <cp:contentType/>
  <cp:contentStatus/>
</cp:coreProperties>
</file>