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'10'!$A$1:$G$42</definedName>
    <definedName name="_xlnm.Print_Titles" localSheetId="0">'10'!$10:$11</definedName>
  </definedNames>
  <calcPr fullCalcOnLoad="1"/>
</workbook>
</file>

<file path=xl/sharedStrings.xml><?xml version="1.0" encoding="utf-8"?>
<sst xmlns="http://schemas.openxmlformats.org/spreadsheetml/2006/main" count="45" uniqueCount="45">
  <si>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</si>
  <si>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</si>
  <si>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</si>
  <si>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</si>
  <si>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</si>
  <si>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</si>
  <si>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</si>
  <si>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</si>
  <si>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</si>
  <si>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</si>
  <si>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</si>
  <si>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</si>
  <si>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</si>
  <si>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Rady Powiatu  Braniewskiego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</si>
  <si>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</si>
  <si>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</si>
  <si>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</si>
  <si>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</si>
  <si>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</si>
  <si>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</si>
  <si>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</si>
  <si>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</si>
  <si>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</si>
  <si>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</si>
  <si>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</si>
  <si>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</si>
  <si>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>publicznych w 2014 r.</t>
  </si>
  <si>
    <t>Działania edukacyjne, wychowawcze na rzecz dzieci i młodzieży realizowane w foramch pozaszkolnych.</t>
  </si>
  <si>
    <t>Podtrzymywanie i upowaszechnianie tradycji narodowych, kształtowanie postaw patriotycznych,pielęgnowanie polskości.</t>
  </si>
  <si>
    <t>Działania wpływające na rozwój świadomości ekologicznej .</t>
  </si>
  <si>
    <t xml:space="preserve">Działania wspierające walory kulturowe,wielonarodowościowe na terenie Powiatu Braniewskiego </t>
  </si>
  <si>
    <t>Działania wspierające imprezy kulturalneprezentujace różne gatunki twórczości mające szczególne znaczenie dla Powiatu Braniewskiego.</t>
  </si>
  <si>
    <t xml:space="preserve">Wspieranie imprez sportowo- rekreacyjnych popularyzujacych sport wodny </t>
  </si>
  <si>
    <t xml:space="preserve">Upowszechnianie kultury fizycznej poprzez organizację imprez sportowo- rekreacyjnych ze szczególnym uwzględnieniem aktywności dzieci i młodzieży .        </t>
  </si>
  <si>
    <t>Niepubliczne Uzupełniające Licea Ogólnokształcące dla Dorosłych w Braniewie</t>
  </si>
  <si>
    <t xml:space="preserve">Zapewnienie dzieciom z terenu Powiatu Braniewskiego opieki i wychowania w całodobowej placówce opiekuńczo- wychowawczej typu rodzinnego </t>
  </si>
  <si>
    <t>Prowadzenie całodobowej placówki opiekuńczo-wychowawczej typu socjalizacyjnego dla 14 dla dzieci w wieku od lat 3 do 18 roku życia , z terenu Powiatu Braniewskiego.</t>
  </si>
  <si>
    <t>Prowadzenie niepublicznej placówki opiekuńczo-wychowawczej całodobowej typu socjalizacyjnego dla 12 wychowanków</t>
  </si>
  <si>
    <t>Działania na rzecz zdrowia,profilaktyki zdrowotnej,między innymi promocji krwiodawstwa i honorowego dawstwa szpiku kostnego.</t>
  </si>
  <si>
    <t>Zadania w zakresie promocji i ochrony zdrowia :</t>
  </si>
  <si>
    <t>Wspieranie przedsięwzięć popularyzujących turystykę i krajoznawstwo w Powiecie Braniewskim.</t>
  </si>
  <si>
    <t xml:space="preserve">Działalność wspomagająca technicznie,szkoleniowo i informacyjnie organizacje pozarządowe,w tym w szczególności działania ukierunkowane na pozyskanie środków pozabudżetowych. </t>
  </si>
  <si>
    <t xml:space="preserve">Nr XXXIV/324/13 </t>
  </si>
  <si>
    <t>z dnia 20 grudnia 2013 r.</t>
  </si>
  <si>
    <r>
      <t xml:space="preserve">Załącznik nr 8 </t>
    </r>
    <r>
      <rPr>
        <sz val="11"/>
        <rFont val="Times New Roman"/>
        <family val="1"/>
      </rPr>
      <t xml:space="preserve">do Uchwały 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</si>
</sst>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1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3" fontId="3" fillId="34" borderId="18" xfId="0" applyNumberFormat="1" applyFont="1" applyFill="1" applyBorder="1" applyAlignment="1">
      <alignment horizontal="center" vertical="center"/>
    </xf>
    <xf numFmtId="3" fontId="3" fillId="34" borderId="19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left" vertical="center" wrapText="1"/>
    </xf>
    <xf numFmtId="3" fontId="3" fillId="34" borderId="21" xfId="0" applyNumberFormat="1" applyFont="1" applyFill="1" applyBorder="1" applyAlignment="1">
      <alignment horizontal="center" vertical="center"/>
    </xf>
    <xf numFmtId="3" fontId="3" fillId="34" borderId="22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left" vertical="center" wrapText="1"/>
    </xf>
    <xf numFmtId="3" fontId="3" fillId="34" borderId="24" xfId="0" applyNumberFormat="1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left" vertical="center" wrapText="1"/>
    </xf>
    <xf numFmtId="3" fontId="3" fillId="34" borderId="27" xfId="0" applyNumberFormat="1" applyFont="1" applyFill="1" applyBorder="1" applyAlignment="1">
      <alignment horizontal="center" vertical="center"/>
    </xf>
    <xf numFmtId="3" fontId="3" fillId="34" borderId="28" xfId="0" applyNumberFormat="1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 wrapText="1"/>
    </xf>
    <xf numFmtId="3" fontId="3" fillId="34" borderId="30" xfId="0" applyNumberFormat="1" applyFont="1" applyFill="1" applyBorder="1" applyAlignment="1">
      <alignment horizontal="center" vertical="center"/>
    </xf>
    <xf numFmtId="3" fontId="3" fillId="34" borderId="3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3" fontId="3" fillId="0" borderId="33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 wrapText="1"/>
    </xf>
    <xf numFmtId="3" fontId="3" fillId="0" borderId="35" xfId="0" applyNumberFormat="1" applyFont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3" fontId="3" fillId="0" borderId="38" xfId="0" applyNumberFormat="1" applyFont="1" applyBorder="1" applyAlignment="1">
      <alignment horizontal="center" vertical="center"/>
    </xf>
    <xf numFmtId="3" fontId="3" fillId="34" borderId="39" xfId="0" applyNumberFormat="1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 wrapText="1"/>
    </xf>
    <xf numFmtId="3" fontId="3" fillId="34" borderId="40" xfId="0" applyNumberFormat="1" applyFont="1" applyFill="1" applyBorder="1" applyAlignment="1">
      <alignment horizontal="center" vertical="center"/>
    </xf>
    <xf numFmtId="3" fontId="3" fillId="34" borderId="41" xfId="0" applyNumberFormat="1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vertical="center" wrapText="1"/>
    </xf>
    <xf numFmtId="3" fontId="3" fillId="34" borderId="35" xfId="0" applyNumberFormat="1" applyFont="1" applyFill="1" applyBorder="1" applyAlignment="1">
      <alignment horizontal="center" vertical="center" wrapText="1"/>
    </xf>
    <xf numFmtId="3" fontId="3" fillId="34" borderId="35" xfId="0" applyNumberFormat="1" applyFont="1" applyFill="1" applyBorder="1" applyAlignment="1">
      <alignment horizontal="center" vertical="center"/>
    </xf>
    <xf numFmtId="3" fontId="3" fillId="34" borderId="36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vertical="center" wrapText="1"/>
    </xf>
    <xf numFmtId="3" fontId="3" fillId="34" borderId="21" xfId="0" applyNumberFormat="1" applyFont="1" applyFill="1" applyBorder="1" applyAlignment="1">
      <alignment horizontal="center" vertical="center" wrapText="1"/>
    </xf>
    <xf numFmtId="3" fontId="3" fillId="34" borderId="21" xfId="0" applyNumberFormat="1" applyFont="1" applyFill="1" applyBorder="1" applyAlignment="1">
      <alignment vertical="center"/>
    </xf>
    <xf numFmtId="3" fontId="3" fillId="34" borderId="22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vertical="center" wrapText="1"/>
    </xf>
    <xf numFmtId="3" fontId="3" fillId="34" borderId="27" xfId="0" applyNumberFormat="1" applyFont="1" applyFill="1" applyBorder="1" applyAlignment="1">
      <alignment horizontal="center" vertical="center" wrapText="1"/>
    </xf>
    <xf numFmtId="3" fontId="3" fillId="34" borderId="27" xfId="0" applyNumberFormat="1" applyFont="1" applyFill="1" applyBorder="1" applyAlignment="1">
      <alignment vertical="center"/>
    </xf>
    <xf numFmtId="3" fontId="3" fillId="34" borderId="28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vertical="center" wrapText="1"/>
    </xf>
    <xf numFmtId="0" fontId="4" fillId="33" borderId="29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Layout" zoomScaleSheetLayoutView="100" workbookViewId="0" topLeftCell="A32">
      <selection activeCell="E1" sqref="E1:G1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3.125" style="0" customWidth="1"/>
    <col min="6" max="6" width="12.125" style="0" customWidth="1"/>
    <col min="7" max="7" width="12.875" style="0" customWidth="1"/>
    <col min="8" max="8" width="11.625" style="0" customWidth="1"/>
  </cols>
  <sheetData>
    <row r="1" spans="1:7" ht="15">
      <c r="A1" s="5"/>
      <c r="B1" s="5"/>
      <c r="C1" s="5"/>
      <c r="D1" s="6"/>
      <c r="E1" s="116" t="s">
        <v>44</v>
      </c>
      <c r="F1" s="117"/>
      <c r="G1" s="117"/>
    </row>
    <row r="2" spans="1:7" ht="15">
      <c r="A2" s="5"/>
      <c r="B2" s="5"/>
      <c r="C2" s="5"/>
      <c r="D2" s="6"/>
      <c r="E2" s="118" t="s">
        <v>13</v>
      </c>
      <c r="F2" s="117"/>
      <c r="G2" s="117"/>
    </row>
    <row r="3" spans="1:7" s="4" customFormat="1" ht="15" customHeight="1">
      <c r="A3" s="7"/>
      <c r="B3" s="7"/>
      <c r="C3" s="7"/>
      <c r="D3" s="6"/>
      <c r="E3" s="118" t="s">
        <v>42</v>
      </c>
      <c r="F3" s="117"/>
      <c r="G3" s="117"/>
    </row>
    <row r="4" spans="1:7" ht="12" customHeight="1">
      <c r="A4" s="5"/>
      <c r="B4" s="5"/>
      <c r="C4" s="5"/>
      <c r="D4" s="5"/>
      <c r="E4" s="118" t="s">
        <v>43</v>
      </c>
      <c r="F4" s="117"/>
      <c r="G4" s="117"/>
    </row>
    <row r="5" spans="1:7" ht="12" customHeight="1">
      <c r="A5" s="5"/>
      <c r="B5" s="5"/>
      <c r="C5" s="5"/>
      <c r="D5" s="5"/>
      <c r="E5" s="5"/>
      <c r="F5" s="5"/>
      <c r="G5" s="5"/>
    </row>
    <row r="6" spans="1:7" ht="18" customHeight="1">
      <c r="A6" s="119" t="s">
        <v>10</v>
      </c>
      <c r="B6" s="119"/>
      <c r="C6" s="119"/>
      <c r="D6" s="119"/>
      <c r="E6" s="119"/>
      <c r="F6" s="119"/>
      <c r="G6" s="119"/>
    </row>
    <row r="7" spans="1:7" ht="18" customHeight="1">
      <c r="A7" s="119" t="s">
        <v>11</v>
      </c>
      <c r="B7" s="119"/>
      <c r="C7" s="119"/>
      <c r="D7" s="119"/>
      <c r="E7" s="119"/>
      <c r="F7" s="119"/>
      <c r="G7" s="119"/>
    </row>
    <row r="8" spans="1:7" ht="17.25" customHeight="1">
      <c r="A8" s="119" t="s">
        <v>26</v>
      </c>
      <c r="B8" s="119"/>
      <c r="C8" s="119"/>
      <c r="D8" s="119"/>
      <c r="E8" s="119"/>
      <c r="F8" s="119"/>
      <c r="G8" s="119"/>
    </row>
    <row r="9" spans="1:7" ht="9" customHeight="1" thickBot="1">
      <c r="A9" s="120"/>
      <c r="B9" s="120"/>
      <c r="C9" s="120"/>
      <c r="D9" s="120"/>
      <c r="E9" s="120"/>
      <c r="F9" s="120"/>
      <c r="G9" s="120"/>
    </row>
    <row r="10" spans="1:7" s="2" customFormat="1" ht="26.25" customHeight="1">
      <c r="A10" s="114" t="s">
        <v>4</v>
      </c>
      <c r="B10" s="106" t="s">
        <v>2</v>
      </c>
      <c r="C10" s="106" t="s">
        <v>3</v>
      </c>
      <c r="D10" s="106" t="s">
        <v>5</v>
      </c>
      <c r="E10" s="108" t="s">
        <v>0</v>
      </c>
      <c r="F10" s="109"/>
      <c r="G10" s="110"/>
    </row>
    <row r="11" spans="1:7" s="2" customFormat="1" ht="26.25" customHeight="1" thickBot="1">
      <c r="A11" s="115"/>
      <c r="B11" s="107"/>
      <c r="C11" s="107"/>
      <c r="D11" s="107"/>
      <c r="E11" s="8" t="s">
        <v>6</v>
      </c>
      <c r="F11" s="8" t="s">
        <v>7</v>
      </c>
      <c r="G11" s="9" t="s">
        <v>8</v>
      </c>
    </row>
    <row r="12" spans="1:7" s="1" customFormat="1" ht="15.75" thickBot="1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2">
        <v>7</v>
      </c>
    </row>
    <row r="13" spans="1:7" s="1" customFormat="1" ht="32.25" customHeight="1" thickBot="1">
      <c r="A13" s="111" t="s">
        <v>9</v>
      </c>
      <c r="B13" s="112"/>
      <c r="C13" s="112"/>
      <c r="D13" s="112"/>
      <c r="E13" s="112"/>
      <c r="F13" s="112"/>
      <c r="G13" s="113"/>
    </row>
    <row r="14" spans="1:7" s="1" customFormat="1" ht="18" customHeight="1" thickBot="1">
      <c r="A14" s="13">
        <v>630</v>
      </c>
      <c r="B14" s="14"/>
      <c r="C14" s="14"/>
      <c r="D14" s="15" t="s">
        <v>21</v>
      </c>
      <c r="E14" s="16">
        <f>SUM(E15)</f>
        <v>0</v>
      </c>
      <c r="F14" s="16">
        <f>SUM(F15)</f>
        <v>0</v>
      </c>
      <c r="G14" s="17">
        <f>SUM(G15:G15)</f>
        <v>5000</v>
      </c>
    </row>
    <row r="15" spans="1:7" s="1" customFormat="1" ht="34.5" customHeight="1" thickBot="1">
      <c r="A15" s="13"/>
      <c r="B15" s="18">
        <v>63095</v>
      </c>
      <c r="C15" s="18">
        <v>2360</v>
      </c>
      <c r="D15" s="19" t="s">
        <v>40</v>
      </c>
      <c r="E15" s="20"/>
      <c r="F15" s="20"/>
      <c r="G15" s="21">
        <v>5000</v>
      </c>
    </row>
    <row r="16" spans="1:7" s="1" customFormat="1" ht="27.75" customHeight="1" thickBot="1">
      <c r="A16" s="22">
        <v>750</v>
      </c>
      <c r="B16" s="14"/>
      <c r="C16" s="14"/>
      <c r="D16" s="23" t="s">
        <v>14</v>
      </c>
      <c r="E16" s="16">
        <f>SUM(E17)</f>
        <v>0</v>
      </c>
      <c r="F16" s="16">
        <f>SUM(F17)</f>
        <v>0</v>
      </c>
      <c r="G16" s="17">
        <f>SUM(G17)</f>
        <v>21600</v>
      </c>
    </row>
    <row r="17" spans="1:7" s="1" customFormat="1" ht="58.5" customHeight="1" thickBot="1">
      <c r="A17" s="24"/>
      <c r="B17" s="25">
        <v>75095</v>
      </c>
      <c r="C17" s="25">
        <v>2360</v>
      </c>
      <c r="D17" s="26" t="s">
        <v>41</v>
      </c>
      <c r="E17" s="27"/>
      <c r="F17" s="27"/>
      <c r="G17" s="28">
        <v>21600</v>
      </c>
    </row>
    <row r="18" spans="1:7" s="1" customFormat="1" ht="25.5" customHeight="1" thickBot="1">
      <c r="A18" s="22">
        <v>801</v>
      </c>
      <c r="B18" s="14"/>
      <c r="C18" s="14"/>
      <c r="D18" s="29" t="s">
        <v>15</v>
      </c>
      <c r="E18" s="16">
        <f>SUM(E19:E23)</f>
        <v>0</v>
      </c>
      <c r="F18" s="16">
        <f>SUM(F19:F23)</f>
        <v>102000</v>
      </c>
      <c r="G18" s="17">
        <f>SUM(G19:G21)</f>
        <v>4000</v>
      </c>
    </row>
    <row r="19" spans="1:7" s="1" customFormat="1" ht="33" customHeight="1">
      <c r="A19" s="30"/>
      <c r="B19" s="31">
        <v>80120</v>
      </c>
      <c r="C19" s="31">
        <v>2540</v>
      </c>
      <c r="D19" s="32" t="s">
        <v>34</v>
      </c>
      <c r="E19" s="33"/>
      <c r="F19" s="33">
        <v>102000</v>
      </c>
      <c r="G19" s="34"/>
    </row>
    <row r="20" spans="1:7" s="1" customFormat="1" ht="57.75" customHeight="1">
      <c r="A20" s="35"/>
      <c r="B20" s="36">
        <v>80195</v>
      </c>
      <c r="C20" s="36">
        <v>2360</v>
      </c>
      <c r="D20" s="37" t="s">
        <v>27</v>
      </c>
      <c r="E20" s="38"/>
      <c r="F20" s="38"/>
      <c r="G20" s="39">
        <v>2000</v>
      </c>
    </row>
    <row r="21" spans="1:7" s="1" customFormat="1" ht="48.75" customHeight="1" thickBot="1">
      <c r="A21" s="40"/>
      <c r="B21" s="36">
        <v>80195</v>
      </c>
      <c r="C21" s="36">
        <v>2360</v>
      </c>
      <c r="D21" s="41" t="s">
        <v>28</v>
      </c>
      <c r="E21" s="42"/>
      <c r="F21" s="42"/>
      <c r="G21" s="43">
        <v>2000</v>
      </c>
    </row>
    <row r="22" spans="1:7" s="1" customFormat="1" ht="35.25" customHeight="1" thickBot="1">
      <c r="A22" s="44">
        <v>851</v>
      </c>
      <c r="B22" s="14"/>
      <c r="C22" s="14"/>
      <c r="D22" s="45" t="s">
        <v>39</v>
      </c>
      <c r="E22" s="16"/>
      <c r="F22" s="16"/>
      <c r="G22" s="17">
        <f>SUM(G23)</f>
        <v>2000</v>
      </c>
    </row>
    <row r="23" spans="1:7" s="1" customFormat="1" ht="51" customHeight="1" thickBot="1">
      <c r="A23" s="46"/>
      <c r="B23" s="47">
        <v>85195</v>
      </c>
      <c r="C23" s="47">
        <v>2360</v>
      </c>
      <c r="D23" s="48" t="s">
        <v>38</v>
      </c>
      <c r="E23" s="49"/>
      <c r="F23" s="49"/>
      <c r="G23" s="50">
        <v>2000</v>
      </c>
    </row>
    <row r="24" spans="1:7" s="1" customFormat="1" ht="21.75" customHeight="1" thickBot="1">
      <c r="A24" s="51">
        <v>852</v>
      </c>
      <c r="B24" s="52"/>
      <c r="C24" s="52"/>
      <c r="D24" s="53" t="s">
        <v>16</v>
      </c>
      <c r="E24" s="54">
        <f>SUM(E25:E29)</f>
        <v>0</v>
      </c>
      <c r="F24" s="54">
        <f>SUM(F25:F29)</f>
        <v>0</v>
      </c>
      <c r="G24" s="55">
        <f>SUM(G25:G29)</f>
        <v>1191863</v>
      </c>
    </row>
    <row r="25" spans="1:7" s="1" customFormat="1" ht="58.5" customHeight="1">
      <c r="A25" s="56"/>
      <c r="B25" s="57">
        <v>85201</v>
      </c>
      <c r="C25" s="57">
        <v>2360</v>
      </c>
      <c r="D25" s="58" t="s">
        <v>36</v>
      </c>
      <c r="E25" s="59"/>
      <c r="F25" s="59"/>
      <c r="G25" s="60">
        <v>346097</v>
      </c>
    </row>
    <row r="26" spans="1:7" s="1" customFormat="1" ht="54" customHeight="1">
      <c r="A26" s="61"/>
      <c r="B26" s="62">
        <v>85201</v>
      </c>
      <c r="C26" s="62">
        <v>2360</v>
      </c>
      <c r="D26" s="63" t="s">
        <v>37</v>
      </c>
      <c r="E26" s="64"/>
      <c r="F26" s="64"/>
      <c r="G26" s="65">
        <v>296943</v>
      </c>
    </row>
    <row r="27" spans="1:7" s="1" customFormat="1" ht="59.25" customHeight="1">
      <c r="A27" s="66"/>
      <c r="B27" s="67">
        <v>85201</v>
      </c>
      <c r="C27" s="67">
        <v>2830</v>
      </c>
      <c r="D27" s="68" t="s">
        <v>35</v>
      </c>
      <c r="E27" s="69"/>
      <c r="F27" s="69"/>
      <c r="G27" s="70">
        <v>176823</v>
      </c>
    </row>
    <row r="28" spans="1:7" s="1" customFormat="1" ht="30.75" customHeight="1">
      <c r="A28" s="35"/>
      <c r="B28" s="71">
        <v>85203</v>
      </c>
      <c r="C28" s="71">
        <v>2830</v>
      </c>
      <c r="D28" s="72" t="s">
        <v>25</v>
      </c>
      <c r="E28" s="73"/>
      <c r="F28" s="73"/>
      <c r="G28" s="74">
        <v>360000</v>
      </c>
    </row>
    <row r="29" spans="1:7" s="1" customFormat="1" ht="21.75" customHeight="1" thickBot="1">
      <c r="A29" s="75"/>
      <c r="B29" s="76">
        <v>85220</v>
      </c>
      <c r="C29" s="76">
        <v>2360</v>
      </c>
      <c r="D29" s="77" t="s">
        <v>17</v>
      </c>
      <c r="E29" s="78"/>
      <c r="F29" s="79"/>
      <c r="G29" s="80">
        <v>12000</v>
      </c>
    </row>
    <row r="30" spans="1:7" s="1" customFormat="1" ht="30.75" customHeight="1" thickBot="1">
      <c r="A30" s="22">
        <v>853</v>
      </c>
      <c r="B30" s="14"/>
      <c r="C30" s="14"/>
      <c r="D30" s="23" t="s">
        <v>20</v>
      </c>
      <c r="E30" s="16">
        <f>SUM(E31)</f>
        <v>0</v>
      </c>
      <c r="F30" s="16">
        <f>SUM(F31)</f>
        <v>0</v>
      </c>
      <c r="G30" s="17">
        <f>SUM(G31:G31)</f>
        <v>49320</v>
      </c>
    </row>
    <row r="31" spans="1:7" s="1" customFormat="1" ht="29.25" customHeight="1" thickBot="1">
      <c r="A31" s="30"/>
      <c r="B31" s="25">
        <v>85311</v>
      </c>
      <c r="C31" s="25">
        <v>2830</v>
      </c>
      <c r="D31" s="26" t="s">
        <v>12</v>
      </c>
      <c r="E31" s="27"/>
      <c r="F31" s="27"/>
      <c r="G31" s="28">
        <v>49320</v>
      </c>
    </row>
    <row r="32" spans="1:7" s="1" customFormat="1" ht="29.25" customHeight="1" thickBot="1">
      <c r="A32" s="44">
        <v>854</v>
      </c>
      <c r="B32" s="14"/>
      <c r="C32" s="14"/>
      <c r="D32" s="23" t="s">
        <v>23</v>
      </c>
      <c r="E32" s="16">
        <f>SUM(E33)</f>
        <v>0</v>
      </c>
      <c r="F32" s="16">
        <f>SUM(F33)</f>
        <v>55000</v>
      </c>
      <c r="G32" s="17">
        <f>SUM(G33)</f>
        <v>0</v>
      </c>
    </row>
    <row r="33" spans="1:7" s="1" customFormat="1" ht="29.25" customHeight="1" thickBot="1">
      <c r="A33" s="46"/>
      <c r="B33" s="47">
        <v>85417</v>
      </c>
      <c r="C33" s="47">
        <v>2540</v>
      </c>
      <c r="D33" s="26" t="s">
        <v>24</v>
      </c>
      <c r="E33" s="27"/>
      <c r="F33" s="27">
        <v>55000</v>
      </c>
      <c r="G33" s="28"/>
    </row>
    <row r="34" spans="1:7" s="1" customFormat="1" ht="29.25" customHeight="1" thickBot="1">
      <c r="A34" s="44">
        <v>900</v>
      </c>
      <c r="B34" s="14"/>
      <c r="C34" s="14"/>
      <c r="D34" s="23" t="s">
        <v>19</v>
      </c>
      <c r="E34" s="16">
        <f>SUM(E35)</f>
        <v>0</v>
      </c>
      <c r="F34" s="16">
        <f>SUM(F35)</f>
        <v>0</v>
      </c>
      <c r="G34" s="17">
        <f>SUM(G35)</f>
        <v>5000</v>
      </c>
    </row>
    <row r="35" spans="1:7" s="1" customFormat="1" ht="40.5" customHeight="1" thickBot="1">
      <c r="A35" s="81"/>
      <c r="B35" s="82">
        <v>90019</v>
      </c>
      <c r="C35" s="82">
        <v>2360</v>
      </c>
      <c r="D35" s="26" t="s">
        <v>29</v>
      </c>
      <c r="E35" s="27"/>
      <c r="F35" s="27"/>
      <c r="G35" s="28">
        <v>5000</v>
      </c>
    </row>
    <row r="36" spans="1:7" ht="29.25" customHeight="1" thickBot="1">
      <c r="A36" s="22">
        <v>921</v>
      </c>
      <c r="B36" s="83"/>
      <c r="C36" s="83"/>
      <c r="D36" s="84" t="s">
        <v>18</v>
      </c>
      <c r="E36" s="85">
        <f>SUM(E37:E38)</f>
        <v>0</v>
      </c>
      <c r="F36" s="85">
        <f>SUM(F37:F38)</f>
        <v>0</v>
      </c>
      <c r="G36" s="86">
        <f>SUM(G37:G38)</f>
        <v>38400</v>
      </c>
    </row>
    <row r="37" spans="1:7" ht="46.5" customHeight="1">
      <c r="A37" s="87"/>
      <c r="B37" s="88">
        <v>92195</v>
      </c>
      <c r="C37" s="88">
        <v>2360</v>
      </c>
      <c r="D37" s="89" t="s">
        <v>30</v>
      </c>
      <c r="E37" s="90"/>
      <c r="F37" s="91"/>
      <c r="G37" s="92">
        <v>7000</v>
      </c>
    </row>
    <row r="38" spans="1:7" ht="43.5" customHeight="1" thickBot="1">
      <c r="A38" s="13"/>
      <c r="B38" s="93">
        <v>92195</v>
      </c>
      <c r="C38" s="93">
        <v>2360</v>
      </c>
      <c r="D38" s="94" t="s">
        <v>31</v>
      </c>
      <c r="E38" s="95"/>
      <c r="F38" s="96"/>
      <c r="G38" s="97">
        <v>31400</v>
      </c>
    </row>
    <row r="39" spans="1:7" ht="24.75" customHeight="1" thickBot="1">
      <c r="A39" s="22">
        <v>926</v>
      </c>
      <c r="B39" s="83"/>
      <c r="C39" s="83"/>
      <c r="D39" s="45" t="s">
        <v>22</v>
      </c>
      <c r="E39" s="85">
        <f>SUM(E40:E41)</f>
        <v>0</v>
      </c>
      <c r="F39" s="85">
        <f>SUM(F40:F41)</f>
        <v>0</v>
      </c>
      <c r="G39" s="86">
        <f>SUM(G40:G41)</f>
        <v>9000</v>
      </c>
    </row>
    <row r="40" spans="1:7" ht="60.75" customHeight="1">
      <c r="A40" s="40"/>
      <c r="B40" s="88">
        <v>92695</v>
      </c>
      <c r="C40" s="88">
        <v>2360</v>
      </c>
      <c r="D40" s="98" t="s">
        <v>33</v>
      </c>
      <c r="E40" s="90"/>
      <c r="F40" s="91"/>
      <c r="G40" s="34">
        <v>5000</v>
      </c>
    </row>
    <row r="41" spans="1:7" ht="35.25" customHeight="1" thickBot="1">
      <c r="A41" s="13"/>
      <c r="B41" s="93">
        <v>92695</v>
      </c>
      <c r="C41" s="93">
        <v>2360</v>
      </c>
      <c r="D41" s="99" t="s">
        <v>32</v>
      </c>
      <c r="E41" s="95"/>
      <c r="F41" s="96"/>
      <c r="G41" s="43">
        <v>4000</v>
      </c>
    </row>
    <row r="42" spans="1:7" ht="24" customHeight="1" thickBot="1">
      <c r="A42" s="100"/>
      <c r="B42" s="101"/>
      <c r="C42" s="104" t="s">
        <v>1</v>
      </c>
      <c r="D42" s="105"/>
      <c r="E42" s="102">
        <f>SUM(E14+E16+E18+E24+E30+E32+E34+E36+E39)</f>
        <v>0</v>
      </c>
      <c r="F42" s="102">
        <f>SUM(F14+F16+F18+F24+F30+F32+F34+F36+F39)</f>
        <v>157000</v>
      </c>
      <c r="G42" s="103">
        <f>SUM(G14+G16+G18+G24+G30+G32+G34+G36+G39+G22)</f>
        <v>1326183</v>
      </c>
    </row>
    <row r="43" spans="3:5" ht="12.75">
      <c r="C43" s="3"/>
      <c r="D43" s="3"/>
      <c r="E43" s="3"/>
    </row>
  </sheetData>
  <sheetProtection/>
  <mergeCells count="15">
    <mergeCell ref="E1:G1"/>
    <mergeCell ref="E2:G2"/>
    <mergeCell ref="E3:G3"/>
    <mergeCell ref="E4:G4"/>
    <mergeCell ref="C10:C11"/>
    <mergeCell ref="A6:G6"/>
    <mergeCell ref="A8:G8"/>
    <mergeCell ref="A9:G9"/>
    <mergeCell ref="A7:G7"/>
    <mergeCell ref="C42:D42"/>
    <mergeCell ref="D10:D11"/>
    <mergeCell ref="E10:G10"/>
    <mergeCell ref="A13:G13"/>
    <mergeCell ref="A10:A11"/>
    <mergeCell ref="B10:B11"/>
  </mergeCells>
  <printOptions horizontalCentered="1"/>
  <pageMargins left="0.7086614173228346" right="0.7086614173228346" top="0.984251968503937" bottom="0.6889763779527559" header="0.31496062992125984" footer="0.31496062992125984"/>
  <pageSetup horizontalDpi="600" verticalDpi="600" orientation="portrait" paperSize="9" scale="71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2013-12-19T12:19:07Z</cp:lastPrinted>
  <dcterms:created xsi:type="dcterms:W3CDTF">2001-11-08T10:28:56Z</dcterms:created>
  <dcterms:modified xsi:type="dcterms:W3CDTF">2013-12-19T12:35:02Z</dcterms:modified>
  <cp:category/>
  <cp:version/>
  <cp:contentType/>
  <cp:contentStatus/>
</cp:coreProperties>
</file>