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'8'!$A$1:$Q$65</definedName>
    <definedName name="_xlnm.Print_Titles" localSheetId="0">'8'!$7:$13</definedName>
  </definedNames>
  <calcPr fullCalcOnLoad="1"/>
</workbook>
</file>

<file path=xl/sharedStrings.xml><?xml version="1.0" encoding="utf-8"?>
<sst xmlns="http://schemas.openxmlformats.org/spreadsheetml/2006/main" count="101" uniqueCount="62">
  <si>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</si>
  <si>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</si>
  <si>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</si>
  <si>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</si>
  <si>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</si>
  <si>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</si>
  <si>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</si>
  <si>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</si>
  <si>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</si>
  <si>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</si>
  <si>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</si>
  <si>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</si>
  <si>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</si>
  <si>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</si>
  <si>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</si>
  <si>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</si>
  <si>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</si>
  <si>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</si>
  <si>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</si>
  <si>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</si>
  <si>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</si>
  <si>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</si>
  <si>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</si>
  <si>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</si>
  <si>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</si>
  <si>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</si>
  <si>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</si>
  <si>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</si>
  <si>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</si>
  <si>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</si>
  <si>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2.4</t>
  </si>
  <si>
    <t>Dział 853 Rozdział 85395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</si>
  <si>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</si>
  <si>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</si>
  <si>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</si>
  <si>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</si>
  <si>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</si>
  <si>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</si>
  <si>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</si>
  <si>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</si>
  <si>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>Dział 921 Rozdział 92195</t>
  </si>
  <si>
    <t>1.1</t>
  </si>
  <si>
    <t>2.3</t>
  </si>
  <si>
    <t>Program Operacyjny Kapitał Ludzki Priorytet IX - Rozwó wykształcenia i kompetencji w regionach.Działanie 9.2 Podniesienie atrakcyjności i jaskości szkolnictwa zawodowego. Projekt pn. Jeszcze uczeń a już fachowiec - podniesienie poziomu kształcenia zawodowego w Powiecie Braniewskim</t>
  </si>
  <si>
    <t>2014 rok</t>
  </si>
  <si>
    <t>z tego 2013</t>
  </si>
  <si>
    <t>z tego 2013 rok</t>
  </si>
  <si>
    <t>2015 rok</t>
  </si>
  <si>
    <t>2.1</t>
  </si>
  <si>
    <t>2.2</t>
  </si>
  <si>
    <t>z tego: 2014 rok</t>
  </si>
  <si>
    <t>Dział 630 Rozdział 63003</t>
  </si>
  <si>
    <t>Program Operacyjny Kapitał Ludzki Priorytet IX - Rozwój wykształcenia i kompetencji w regionach.Działanie 9.2 Podniesienie atrakcyjności i jakości szkolnictwa zawodowego. Projekt pn. ZSZ - kuźnia dobrych praktyk</t>
  </si>
  <si>
    <r>
      <t>P</t>
    </r>
    <r>
      <rPr>
        <sz val="11"/>
        <rFont val="Times New Roman"/>
        <family val="1"/>
      </rPr>
      <t>rogram Operacyjny Rozwój Polski Wschodniej 2007-2013. Oś priorytetowa V - Zrównoważony rozwój potencjału turystycznego opartego o warunki naturalne. Działanie V.2 Trasy rowerowe  Projekt pn. Trasy rowerowe w Polsce Wschodniej -Województwo Warmińsko -Mazurskie.</t>
    </r>
  </si>
  <si>
    <t>Nr   z dnia      r.</t>
  </si>
  <si>
    <t>Dział 801 Rozdział 80195</t>
  </si>
  <si>
    <t>2015 ROK</t>
  </si>
  <si>
    <t>Program ERASMUS+ Mobilność osób uczacych się i kadry w ramach kształcenia zawodowego .Projekt pn. Mobilny spedytor - praktyka zawodowa na dobry start</t>
  </si>
  <si>
    <t>2016 rok</t>
  </si>
  <si>
    <t xml:space="preserve">Program ERASMUS+  .Edukacja Szkolna Projekt pn. Książki mogą budować mosty </t>
  </si>
  <si>
    <r>
      <t>Załącznik Nr 4</t>
    </r>
    <r>
      <rPr>
        <sz val="11"/>
        <rFont val="Times New Roman"/>
        <family val="1"/>
      </rPr>
      <t xml:space="preserve"> do Uchwały </t>
    </r>
  </si>
  <si>
    <t>2.5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</si>
</sst>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0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3" fontId="21" fillId="24" borderId="0" xfId="51" applyNumberFormat="1" applyFont="1" applyFill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11" xfId="51" applyFont="1" applyFill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4" xfId="51" applyFont="1" applyBorder="1" applyAlignment="1">
      <alignment horizontal="center" vertical="center"/>
      <protection/>
    </xf>
    <xf numFmtId="0" fontId="22" fillId="0" borderId="15" xfId="51" applyFont="1" applyBorder="1" applyAlignment="1">
      <alignment horizontal="center"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3" xfId="51" applyFont="1" applyFill="1" applyBorder="1" applyAlignment="1">
      <alignment vertical="center" wrapText="1"/>
      <protection/>
    </xf>
    <xf numFmtId="3" fontId="23" fillId="0" borderId="14" xfId="51" applyNumberFormat="1" applyFont="1" applyFill="1" applyBorder="1" applyAlignment="1">
      <alignment vertical="center"/>
      <protection/>
    </xf>
    <xf numFmtId="3" fontId="23" fillId="0" borderId="15" xfId="51" applyNumberFormat="1" applyFont="1" applyFill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0" fontId="22" fillId="0" borderId="18" xfId="51" applyFont="1" applyBorder="1" applyAlignment="1">
      <alignment vertical="center"/>
      <protection/>
    </xf>
    <xf numFmtId="0" fontId="22" fillId="0" borderId="19" xfId="51" applyFont="1" applyBorder="1" applyAlignment="1">
      <alignment vertical="center"/>
      <protection/>
    </xf>
    <xf numFmtId="0" fontId="22" fillId="0" borderId="20" xfId="51" applyFont="1" applyBorder="1" applyAlignment="1">
      <alignment vertical="center"/>
      <protection/>
    </xf>
    <xf numFmtId="3" fontId="23" fillId="0" borderId="21" xfId="51" applyNumberFormat="1" applyFont="1" applyBorder="1" applyAlignment="1">
      <alignment vertical="center"/>
      <protection/>
    </xf>
    <xf numFmtId="3" fontId="23" fillId="0" borderId="22" xfId="51" applyNumberFormat="1" applyFont="1" applyBorder="1" applyAlignment="1">
      <alignment horizontal="center" vertical="center"/>
      <protection/>
    </xf>
    <xf numFmtId="3" fontId="23" fillId="0" borderId="23" xfId="51" applyNumberFormat="1" applyFont="1" applyBorder="1" applyAlignment="1">
      <alignment horizontal="center" vertical="center"/>
      <protection/>
    </xf>
    <xf numFmtId="0" fontId="22" fillId="0" borderId="24" xfId="51" applyFont="1" applyBorder="1" applyAlignment="1">
      <alignment horizontal="center" vertical="center"/>
      <protection/>
    </xf>
    <xf numFmtId="0" fontId="22" fillId="0" borderId="25" xfId="0" applyFont="1" applyBorder="1" applyAlignment="1">
      <alignment vertical="center"/>
    </xf>
    <xf numFmtId="3" fontId="23" fillId="25" borderId="26" xfId="51" applyNumberFormat="1" applyFont="1" applyFill="1" applyBorder="1" applyAlignment="1">
      <alignment horizontal="center" vertical="center"/>
      <protection/>
    </xf>
    <xf numFmtId="3" fontId="22" fillId="0" borderId="27" xfId="0" applyNumberFormat="1" applyFont="1" applyBorder="1" applyAlignment="1">
      <alignment vertical="center"/>
    </xf>
    <xf numFmtId="0" fontId="22" fillId="0" borderId="28" xfId="51" applyFont="1" applyBorder="1" applyAlignment="1">
      <alignment vertical="center"/>
      <protection/>
    </xf>
    <xf numFmtId="0" fontId="23" fillId="0" borderId="20" xfId="51" applyFont="1" applyBorder="1" applyAlignment="1">
      <alignment vertical="center"/>
      <protection/>
    </xf>
    <xf numFmtId="3" fontId="23" fillId="0" borderId="21" xfId="51" applyNumberFormat="1" applyFont="1" applyBorder="1" applyAlignment="1">
      <alignment horizontal="center" vertical="center"/>
      <protection/>
    </xf>
    <xf numFmtId="3" fontId="23" fillId="0" borderId="29" xfId="51" applyNumberFormat="1" applyFont="1" applyBorder="1" applyAlignment="1">
      <alignment horizontal="center" vertical="center"/>
      <protection/>
    </xf>
    <xf numFmtId="0" fontId="22" fillId="0" borderId="30" xfId="51" applyFont="1" applyBorder="1" applyAlignment="1">
      <alignment vertical="center"/>
      <protection/>
    </xf>
    <xf numFmtId="3" fontId="23" fillId="0" borderId="31" xfId="51" applyNumberFormat="1" applyFont="1" applyFill="1" applyBorder="1" applyAlignment="1">
      <alignment vertical="center"/>
      <protection/>
    </xf>
    <xf numFmtId="0" fontId="23" fillId="0" borderId="32" xfId="51" applyFont="1" applyBorder="1" applyAlignment="1">
      <alignment vertical="center"/>
      <protection/>
    </xf>
    <xf numFmtId="3" fontId="23" fillId="0" borderId="33" xfId="51" applyNumberFormat="1" applyFont="1" applyBorder="1" applyAlignment="1">
      <alignment horizontal="right" vertical="center"/>
      <protection/>
    </xf>
    <xf numFmtId="3" fontId="23" fillId="0" borderId="34" xfId="51" applyNumberFormat="1" applyFont="1" applyBorder="1" applyAlignment="1">
      <alignment horizontal="right" vertical="center"/>
      <protection/>
    </xf>
    <xf numFmtId="0" fontId="22" fillId="0" borderId="35" xfId="51" applyFont="1" applyBorder="1" applyAlignment="1">
      <alignment vertical="center"/>
      <protection/>
    </xf>
    <xf numFmtId="0" fontId="23" fillId="25" borderId="14" xfId="0" applyFont="1" applyFill="1" applyBorder="1" applyAlignment="1">
      <alignment horizontal="center" vertical="center"/>
    </xf>
    <xf numFmtId="3" fontId="22" fillId="0" borderId="36" xfId="51" applyNumberFormat="1" applyFont="1" applyBorder="1" applyAlignment="1">
      <alignment horizontal="right" vertical="center"/>
      <protection/>
    </xf>
    <xf numFmtId="0" fontId="22" fillId="0" borderId="37" xfId="51" applyFont="1" applyBorder="1" applyAlignment="1">
      <alignment vertical="center"/>
      <protection/>
    </xf>
    <xf numFmtId="0" fontId="22" fillId="0" borderId="38" xfId="51" applyFont="1" applyBorder="1" applyAlignment="1">
      <alignment vertical="center"/>
      <protection/>
    </xf>
    <xf numFmtId="0" fontId="22" fillId="0" borderId="39" xfId="51" applyFont="1" applyBorder="1" applyAlignment="1">
      <alignment vertical="center"/>
      <protection/>
    </xf>
    <xf numFmtId="0" fontId="23" fillId="0" borderId="40" xfId="51" applyFont="1" applyBorder="1" applyAlignment="1">
      <alignment vertical="center"/>
      <protection/>
    </xf>
    <xf numFmtId="0" fontId="23" fillId="25" borderId="41" xfId="0" applyFont="1" applyFill="1" applyBorder="1" applyAlignment="1">
      <alignment horizontal="center" vertical="center"/>
    </xf>
    <xf numFmtId="0" fontId="23" fillId="0" borderId="41" xfId="51" applyFont="1" applyBorder="1" applyAlignment="1">
      <alignment horizontal="center" vertical="center" wrapText="1"/>
      <protection/>
    </xf>
    <xf numFmtId="3" fontId="23" fillId="0" borderId="21" xfId="51" applyNumberFormat="1" applyFont="1" applyBorder="1" applyAlignment="1">
      <alignment horizontal="right" vertical="center"/>
      <protection/>
    </xf>
    <xf numFmtId="3" fontId="23" fillId="0" borderId="21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0" fontId="22" fillId="0" borderId="42" xfId="51" applyFont="1" applyBorder="1" applyAlignment="1">
      <alignment vertical="center"/>
      <protection/>
    </xf>
    <xf numFmtId="0" fontId="23" fillId="25" borderId="43" xfId="0" applyFont="1" applyFill="1" applyBorder="1" applyAlignment="1">
      <alignment horizontal="center" vertical="center"/>
    </xf>
    <xf numFmtId="3" fontId="22" fillId="0" borderId="44" xfId="51" applyNumberFormat="1" applyFont="1" applyBorder="1" applyAlignment="1">
      <alignment horizontal="right" vertical="center"/>
      <protection/>
    </xf>
    <xf numFmtId="0" fontId="22" fillId="0" borderId="45" xfId="51" applyFont="1" applyBorder="1" applyAlignment="1">
      <alignment vertical="center"/>
      <protection/>
    </xf>
    <xf numFmtId="0" fontId="23" fillId="25" borderId="44" xfId="0" applyFont="1" applyFill="1" applyBorder="1" applyAlignment="1">
      <alignment horizontal="center" vertical="center"/>
    </xf>
    <xf numFmtId="0" fontId="22" fillId="0" borderId="46" xfId="51" applyFont="1" applyBorder="1" applyAlignment="1">
      <alignment vertical="center"/>
      <protection/>
    </xf>
    <xf numFmtId="0" fontId="23" fillId="25" borderId="47" xfId="0" applyFont="1" applyFill="1" applyBorder="1" applyAlignment="1">
      <alignment horizontal="center" vertical="center"/>
    </xf>
    <xf numFmtId="3" fontId="22" fillId="0" borderId="48" xfId="51" applyNumberFormat="1" applyFont="1" applyBorder="1" applyAlignment="1">
      <alignment horizontal="right" vertical="center"/>
      <protection/>
    </xf>
    <xf numFmtId="0" fontId="22" fillId="0" borderId="49" xfId="51" applyFont="1" applyBorder="1" applyAlignment="1">
      <alignment vertical="center"/>
      <protection/>
    </xf>
    <xf numFmtId="0" fontId="23" fillId="25" borderId="26" xfId="0" applyFont="1" applyFill="1" applyBorder="1" applyAlignment="1">
      <alignment horizontal="center" vertical="center"/>
    </xf>
    <xf numFmtId="3" fontId="22" fillId="0" borderId="50" xfId="51" applyNumberFormat="1" applyFont="1" applyBorder="1" applyAlignment="1">
      <alignment horizontal="right" vertical="center"/>
      <protection/>
    </xf>
    <xf numFmtId="0" fontId="22" fillId="0" borderId="51" xfId="51" applyFont="1" applyBorder="1" applyAlignment="1">
      <alignment vertical="center"/>
      <protection/>
    </xf>
    <xf numFmtId="0" fontId="22" fillId="0" borderId="52" xfId="51" applyFont="1" applyBorder="1" applyAlignment="1">
      <alignment vertical="center"/>
      <protection/>
    </xf>
    <xf numFmtId="0" fontId="22" fillId="0" borderId="53" xfId="51" applyFont="1" applyBorder="1" applyAlignment="1">
      <alignment vertical="center"/>
      <protection/>
    </xf>
    <xf numFmtId="0" fontId="22" fillId="0" borderId="54" xfId="51" applyFont="1" applyBorder="1" applyAlignment="1">
      <alignment vertical="center"/>
      <protection/>
    </xf>
    <xf numFmtId="0" fontId="22" fillId="0" borderId="55" xfId="51" applyFont="1" applyBorder="1" applyAlignment="1">
      <alignment vertical="center"/>
      <protection/>
    </xf>
    <xf numFmtId="0" fontId="22" fillId="0" borderId="56" xfId="0" applyFont="1" applyBorder="1" applyAlignment="1">
      <alignment horizontal="center" vertical="center"/>
    </xf>
    <xf numFmtId="0" fontId="23" fillId="0" borderId="21" xfId="51" applyFont="1" applyBorder="1" applyAlignment="1">
      <alignment horizontal="center" vertical="center" wrapText="1"/>
      <protection/>
    </xf>
    <xf numFmtId="3" fontId="22" fillId="0" borderId="57" xfId="51" applyNumberFormat="1" applyFont="1" applyBorder="1" applyAlignment="1">
      <alignment horizontal="right" vertical="center"/>
      <protection/>
    </xf>
    <xf numFmtId="3" fontId="22" fillId="0" borderId="58" xfId="51" applyNumberFormat="1" applyFont="1" applyBorder="1" applyAlignment="1">
      <alignment horizontal="right" vertical="center"/>
      <protection/>
    </xf>
    <xf numFmtId="3" fontId="22" fillId="0" borderId="59" xfId="51" applyNumberFormat="1" applyFont="1" applyBorder="1" applyAlignment="1">
      <alignment horizontal="right" vertical="center"/>
      <protection/>
    </xf>
    <xf numFmtId="3" fontId="23" fillId="0" borderId="60" xfId="51" applyNumberFormat="1" applyFont="1" applyFill="1" applyBorder="1" applyAlignment="1">
      <alignment vertical="center"/>
      <protection/>
    </xf>
    <xf numFmtId="0" fontId="22" fillId="0" borderId="0" xfId="51" applyFont="1" applyAlignment="1">
      <alignment horizontal="left"/>
      <protection/>
    </xf>
    <xf numFmtId="0" fontId="23" fillId="0" borderId="61" xfId="51" applyFont="1" applyFill="1" applyBorder="1" applyAlignment="1">
      <alignment horizontal="center"/>
      <protection/>
    </xf>
    <xf numFmtId="0" fontId="23" fillId="0" borderId="24" xfId="51" applyFont="1" applyBorder="1" applyAlignment="1">
      <alignment horizontal="center" vertical="center"/>
      <protection/>
    </xf>
    <xf numFmtId="0" fontId="23" fillId="0" borderId="62" xfId="51" applyFont="1" applyFill="1" applyBorder="1" applyAlignment="1">
      <alignment vertical="center" wrapText="1"/>
      <protection/>
    </xf>
    <xf numFmtId="3" fontId="23" fillId="0" borderId="63" xfId="51" applyNumberFormat="1" applyFont="1" applyFill="1" applyBorder="1" applyAlignment="1">
      <alignment vertical="center"/>
      <protection/>
    </xf>
    <xf numFmtId="3" fontId="23" fillId="0" borderId="64" xfId="51" applyNumberFormat="1" applyFont="1" applyFill="1" applyBorder="1" applyAlignment="1">
      <alignment vertical="center"/>
      <protection/>
    </xf>
    <xf numFmtId="3" fontId="23" fillId="26" borderId="21" xfId="51" applyNumberFormat="1" applyFont="1" applyFill="1" applyBorder="1" applyAlignment="1">
      <alignment horizontal="right" vertical="center"/>
      <protection/>
    </xf>
    <xf numFmtId="3" fontId="23" fillId="26" borderId="21" xfId="0" applyNumberFormat="1" applyFont="1" applyFill="1" applyBorder="1" applyAlignment="1">
      <alignment horizontal="center" vertical="center"/>
    </xf>
    <xf numFmtId="3" fontId="23" fillId="26" borderId="29" xfId="0" applyNumberFormat="1" applyFont="1" applyFill="1" applyBorder="1" applyAlignment="1">
      <alignment horizontal="center" vertical="center"/>
    </xf>
    <xf numFmtId="3" fontId="22" fillId="26" borderId="44" xfId="51" applyNumberFormat="1" applyFont="1" applyFill="1" applyBorder="1" applyAlignment="1">
      <alignment horizontal="right" vertical="center"/>
      <protection/>
    </xf>
    <xf numFmtId="3" fontId="22" fillId="26" borderId="48" xfId="51" applyNumberFormat="1" applyFont="1" applyFill="1" applyBorder="1" applyAlignment="1">
      <alignment horizontal="right" vertical="center"/>
      <protection/>
    </xf>
    <xf numFmtId="0" fontId="24" fillId="0" borderId="14" xfId="51" applyFont="1" applyBorder="1" applyAlignment="1">
      <alignment horizontal="center" vertical="center" wrapText="1"/>
      <protection/>
    </xf>
    <xf numFmtId="3" fontId="24" fillId="0" borderId="22" xfId="51" applyNumberFormat="1" applyFont="1" applyBorder="1" applyAlignment="1">
      <alignment horizontal="center" vertical="center"/>
      <protection/>
    </xf>
    <xf numFmtId="3" fontId="24" fillId="0" borderId="14" xfId="51" applyNumberFormat="1" applyFont="1" applyFill="1" applyBorder="1" applyAlignment="1">
      <alignment vertical="center"/>
      <protection/>
    </xf>
    <xf numFmtId="3" fontId="23" fillId="26" borderId="22" xfId="51" applyNumberFormat="1" applyFont="1" applyFill="1" applyBorder="1" applyAlignment="1">
      <alignment horizontal="center" vertical="center"/>
      <protection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67" xfId="0" applyFont="1" applyBorder="1" applyAlignment="1">
      <alignment vertical="center" wrapText="1"/>
    </xf>
    <xf numFmtId="0" fontId="23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25" borderId="70" xfId="0" applyFont="1" applyFill="1" applyBorder="1" applyAlignment="1">
      <alignment horizontal="center" vertical="center"/>
    </xf>
    <xf numFmtId="0" fontId="22" fillId="25" borderId="71" xfId="0" applyFont="1" applyFill="1" applyBorder="1" applyAlignment="1">
      <alignment horizontal="center" vertical="center"/>
    </xf>
    <xf numFmtId="0" fontId="22" fillId="25" borderId="72" xfId="0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0" xfId="51" applyNumberFormat="1" applyFont="1" applyBorder="1" applyAlignment="1">
      <alignment horizontal="left" vertical="center" wrapText="1"/>
      <protection/>
    </xf>
    <xf numFmtId="0" fontId="22" fillId="0" borderId="67" xfId="51" applyNumberFormat="1" applyFont="1" applyBorder="1" applyAlignment="1">
      <alignment horizontal="left" vertical="center" wrapText="1"/>
      <protection/>
    </xf>
    <xf numFmtId="0" fontId="24" fillId="0" borderId="73" xfId="51" applyFont="1" applyBorder="1" applyAlignment="1">
      <alignment horizontal="center" vertical="center" wrapText="1"/>
      <protection/>
    </xf>
    <xf numFmtId="0" fontId="24" fillId="0" borderId="74" xfId="51" applyFont="1" applyBorder="1" applyAlignment="1">
      <alignment horizontal="center" vertical="center" wrapText="1"/>
      <protection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2" fillId="6" borderId="80" xfId="51" applyFont="1" applyFill="1" applyBorder="1" applyAlignment="1">
      <alignment horizontal="center" vertical="center"/>
      <protection/>
    </xf>
    <xf numFmtId="0" fontId="22" fillId="6" borderId="81" xfId="51" applyFont="1" applyFill="1" applyBorder="1" applyAlignment="1">
      <alignment horizontal="center" vertical="center"/>
      <protection/>
    </xf>
    <xf numFmtId="0" fontId="22" fillId="6" borderId="82" xfId="51" applyFont="1" applyFill="1" applyBorder="1" applyAlignment="1">
      <alignment horizontal="center" vertical="center"/>
      <protection/>
    </xf>
    <xf numFmtId="0" fontId="22" fillId="6" borderId="32" xfId="51" applyFont="1" applyFill="1" applyBorder="1" applyAlignment="1">
      <alignment horizontal="center" vertical="center"/>
      <protection/>
    </xf>
    <xf numFmtId="0" fontId="22" fillId="6" borderId="83" xfId="51" applyFont="1" applyFill="1" applyBorder="1" applyAlignment="1">
      <alignment horizontal="center" vertical="center" wrapText="1"/>
      <protection/>
    </xf>
    <xf numFmtId="0" fontId="22" fillId="6" borderId="33" xfId="51" applyFont="1" applyFill="1" applyBorder="1" applyAlignment="1">
      <alignment horizontal="center" vertical="center" wrapText="1"/>
      <protection/>
    </xf>
    <xf numFmtId="0" fontId="22" fillId="6" borderId="57" xfId="51" applyFont="1" applyFill="1" applyBorder="1" applyAlignment="1">
      <alignment horizontal="center" vertical="center"/>
      <protection/>
    </xf>
    <xf numFmtId="0" fontId="22" fillId="6" borderId="84" xfId="51" applyFont="1" applyFill="1" applyBorder="1" applyAlignment="1">
      <alignment horizontal="center" vertical="center"/>
      <protection/>
    </xf>
    <xf numFmtId="0" fontId="22" fillId="6" borderId="85" xfId="51" applyFont="1" applyFill="1" applyBorder="1" applyAlignment="1">
      <alignment horizontal="center" vertical="center"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86" xfId="51" applyFont="1" applyFill="1" applyBorder="1" applyAlignment="1">
      <alignment horizontal="center" vertical="center"/>
      <protection/>
    </xf>
    <xf numFmtId="0" fontId="22" fillId="6" borderId="87" xfId="51" applyFont="1" applyFill="1" applyBorder="1" applyAlignment="1">
      <alignment horizontal="center" vertical="center"/>
      <protection/>
    </xf>
    <xf numFmtId="0" fontId="22" fillId="6" borderId="58" xfId="51" applyFont="1" applyFill="1" applyBorder="1" applyAlignment="1">
      <alignment horizontal="center" vertical="center"/>
      <protection/>
    </xf>
    <xf numFmtId="0" fontId="22" fillId="6" borderId="86" xfId="51" applyFont="1" applyFill="1" applyBorder="1" applyAlignment="1">
      <alignment horizontal="center" vertical="center" wrapText="1"/>
      <protection/>
    </xf>
    <xf numFmtId="0" fontId="22" fillId="6" borderId="87" xfId="51" applyFont="1" applyFill="1" applyBorder="1" applyAlignment="1">
      <alignment horizontal="center" vertical="center" wrapText="1"/>
      <protection/>
    </xf>
    <xf numFmtId="3" fontId="22" fillId="0" borderId="14" xfId="51" applyNumberFormat="1" applyFont="1" applyFill="1" applyBorder="1" applyAlignment="1">
      <alignment horizontal="center" vertical="center"/>
      <protection/>
    </xf>
    <xf numFmtId="3" fontId="22" fillId="0" borderId="88" xfId="51" applyNumberFormat="1" applyFont="1" applyFill="1" applyBorder="1" applyAlignment="1">
      <alignment horizontal="center" vertical="center"/>
      <protection/>
    </xf>
    <xf numFmtId="0" fontId="24" fillId="0" borderId="43" xfId="51" applyFont="1" applyBorder="1" applyAlignment="1">
      <alignment horizontal="center" vertical="center" wrapText="1"/>
      <protection/>
    </xf>
    <xf numFmtId="0" fontId="24" fillId="0" borderId="27" xfId="51" applyFont="1" applyBorder="1" applyAlignment="1">
      <alignment horizontal="center" vertical="center" wrapText="1"/>
      <protection/>
    </xf>
    <xf numFmtId="0" fontId="22" fillId="0" borderId="6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center" wrapText="1"/>
    </xf>
    <xf numFmtId="0" fontId="22" fillId="0" borderId="90" xfId="0" applyFont="1" applyBorder="1" applyAlignment="1">
      <alignment horizontal="left" vertical="center" wrapText="1"/>
    </xf>
    <xf numFmtId="0" fontId="22" fillId="0" borderId="91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65" xfId="51" applyFont="1" applyBorder="1" applyAlignment="1">
      <alignment horizontal="center" vertical="center"/>
      <protection/>
    </xf>
    <xf numFmtId="0" fontId="22" fillId="0" borderId="93" xfId="51" applyFont="1" applyBorder="1" applyAlignment="1">
      <alignment horizontal="center" vertical="center"/>
      <protection/>
    </xf>
    <xf numFmtId="0" fontId="23" fillId="0" borderId="94" xfId="51" applyNumberFormat="1" applyFont="1" applyBorder="1" applyAlignment="1">
      <alignment horizontal="left" vertical="center" wrapText="1"/>
      <protection/>
    </xf>
    <xf numFmtId="0" fontId="23" fillId="0" borderId="78" xfId="51" applyNumberFormat="1" applyFont="1" applyBorder="1" applyAlignment="1">
      <alignment horizontal="left" vertical="center" wrapText="1"/>
      <protection/>
    </xf>
    <xf numFmtId="0" fontId="23" fillId="0" borderId="79" xfId="51" applyNumberFormat="1" applyFont="1" applyBorder="1" applyAlignment="1">
      <alignment horizontal="left" vertical="center" wrapText="1"/>
      <protection/>
    </xf>
    <xf numFmtId="0" fontId="23" fillId="0" borderId="61" xfId="51" applyNumberFormat="1" applyFont="1" applyBorder="1" applyAlignment="1">
      <alignment horizontal="left" vertical="center" wrapText="1"/>
      <protection/>
    </xf>
    <xf numFmtId="0" fontId="23" fillId="0" borderId="0" xfId="51" applyNumberFormat="1" applyFont="1" applyBorder="1" applyAlignment="1">
      <alignment horizontal="left" vertical="center" wrapText="1"/>
      <protection/>
    </xf>
    <xf numFmtId="0" fontId="23" fillId="0" borderId="67" xfId="51" applyNumberFormat="1" applyFont="1" applyBorder="1" applyAlignment="1">
      <alignment horizontal="left" vertical="center" wrapText="1"/>
      <protection/>
    </xf>
    <xf numFmtId="0" fontId="23" fillId="0" borderId="95" xfId="51" applyNumberFormat="1" applyFont="1" applyBorder="1" applyAlignment="1">
      <alignment horizontal="left" vertical="center" wrapText="1"/>
      <protection/>
    </xf>
    <xf numFmtId="0" fontId="23" fillId="0" borderId="75" xfId="51" applyNumberFormat="1" applyFont="1" applyBorder="1" applyAlignment="1">
      <alignment horizontal="left" vertical="center" wrapText="1"/>
      <protection/>
    </xf>
    <xf numFmtId="0" fontId="23" fillId="0" borderId="76" xfId="51" applyNumberFormat="1" applyFont="1" applyBorder="1" applyAlignment="1">
      <alignment horizontal="left" vertical="center" wrapText="1"/>
      <protection/>
    </xf>
    <xf numFmtId="3" fontId="23" fillId="25" borderId="70" xfId="51" applyNumberFormat="1" applyFont="1" applyFill="1" applyBorder="1" applyAlignment="1">
      <alignment horizontal="center" vertical="center"/>
      <protection/>
    </xf>
    <xf numFmtId="3" fontId="23" fillId="25" borderId="71" xfId="51" applyNumberFormat="1" applyFont="1" applyFill="1" applyBorder="1" applyAlignment="1">
      <alignment horizontal="center" vertical="center"/>
      <protection/>
    </xf>
    <xf numFmtId="0" fontId="22" fillId="0" borderId="63" xfId="51" applyFont="1" applyFill="1" applyBorder="1" applyAlignment="1">
      <alignment horizontal="center" vertical="center"/>
      <protection/>
    </xf>
    <xf numFmtId="0" fontId="22" fillId="0" borderId="96" xfId="51" applyFont="1" applyFill="1" applyBorder="1" applyAlignment="1">
      <alignment horizontal="center" vertical="center"/>
      <protection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78" xfId="51" applyNumberFormat="1" applyFont="1" applyBorder="1" applyAlignment="1">
      <alignment horizontal="left" vertical="center" wrapText="1"/>
      <protection/>
    </xf>
    <xf numFmtId="0" fontId="22" fillId="0" borderId="79" xfId="51" applyNumberFormat="1" applyFont="1" applyBorder="1" applyAlignment="1">
      <alignment horizontal="left" vertical="center" wrapText="1"/>
      <protection/>
    </xf>
    <xf numFmtId="0" fontId="25" fillId="0" borderId="73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7" fillId="26" borderId="73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67" xfId="0" applyFont="1" applyFill="1" applyBorder="1" applyAlignment="1">
      <alignment horizontal="center" vertical="center"/>
    </xf>
    <xf numFmtId="0" fontId="27" fillId="26" borderId="100" xfId="0" applyFont="1" applyFill="1" applyBorder="1" applyAlignment="1">
      <alignment horizontal="center" vertical="center"/>
    </xf>
    <xf numFmtId="0" fontId="27" fillId="26" borderId="101" xfId="0" applyFont="1" applyFill="1" applyBorder="1" applyAlignment="1">
      <alignment horizontal="center" vertical="center"/>
    </xf>
    <xf numFmtId="0" fontId="27" fillId="26" borderId="102" xfId="0" applyFont="1" applyFill="1" applyBorder="1" applyAlignment="1">
      <alignment horizontal="center" vertical="center"/>
    </xf>
    <xf numFmtId="0" fontId="23" fillId="0" borderId="103" xfId="51" applyFont="1" applyFill="1" applyBorder="1" applyAlignment="1">
      <alignment horizontal="center"/>
      <protection/>
    </xf>
    <xf numFmtId="0" fontId="23" fillId="0" borderId="20" xfId="51" applyFont="1" applyFill="1" applyBorder="1" applyAlignment="1">
      <alignment horizontal="center"/>
      <protection/>
    </xf>
    <xf numFmtId="0" fontId="22" fillId="0" borderId="31" xfId="51" applyFont="1" applyFill="1" applyBorder="1" applyAlignment="1">
      <alignment horizontal="center" vertical="center"/>
      <protection/>
    </xf>
    <xf numFmtId="0" fontId="22" fillId="0" borderId="104" xfId="51" applyFont="1" applyFill="1" applyBorder="1" applyAlignment="1">
      <alignment horizontal="center" vertical="center"/>
      <protection/>
    </xf>
    <xf numFmtId="0" fontId="24" fillId="0" borderId="105" xfId="51" applyFont="1" applyBorder="1" applyAlignment="1">
      <alignment horizontal="center" vertical="center" wrapText="1"/>
      <protection/>
    </xf>
    <xf numFmtId="0" fontId="24" fillId="0" borderId="106" xfId="51" applyFont="1" applyBorder="1" applyAlignment="1">
      <alignment horizontal="center" vertical="center" wrapText="1"/>
      <protection/>
    </xf>
    <xf numFmtId="0" fontId="24" fillId="0" borderId="63" xfId="51" applyFont="1" applyBorder="1" applyAlignment="1">
      <alignment horizontal="center" vertical="center" wrapText="1"/>
      <protection/>
    </xf>
    <xf numFmtId="0" fontId="23" fillId="25" borderId="105" xfId="0" applyFont="1" applyFill="1" applyBorder="1" applyAlignment="1">
      <alignment horizontal="center" vertical="center"/>
    </xf>
    <xf numFmtId="0" fontId="22" fillId="25" borderId="106" xfId="0" applyFont="1" applyFill="1" applyBorder="1" applyAlignment="1">
      <alignment horizontal="center" vertical="center"/>
    </xf>
    <xf numFmtId="0" fontId="22" fillId="25" borderId="63" xfId="0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3" fontId="23" fillId="0" borderId="68" xfId="51" applyNumberFormat="1" applyFont="1" applyBorder="1" applyAlignment="1">
      <alignment horizontal="center" vertical="center"/>
      <protection/>
    </xf>
    <xf numFmtId="0" fontId="24" fillId="0" borderId="22" xfId="51" applyFont="1" applyBorder="1" applyAlignment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3" fontId="22" fillId="0" borderId="48" xfId="51" applyNumberFormat="1" applyFont="1" applyBorder="1" applyAlignment="1">
      <alignment horizontal="center" vertical="center"/>
      <protection/>
    </xf>
    <xf numFmtId="3" fontId="22" fillId="0" borderId="107" xfId="51" applyNumberFormat="1" applyFont="1" applyBorder="1" applyAlignment="1">
      <alignment horizontal="center" vertical="center"/>
      <protection/>
    </xf>
    <xf numFmtId="0" fontId="22" fillId="0" borderId="50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09" xfId="51" applyFont="1" applyBorder="1" applyAlignment="1">
      <alignment vertical="center"/>
      <protection/>
    </xf>
    <xf numFmtId="0" fontId="22" fillId="0" borderId="110" xfId="0" applyFont="1" applyBorder="1" applyAlignment="1">
      <alignment vertical="center"/>
    </xf>
    <xf numFmtId="3" fontId="22" fillId="0" borderId="22" xfId="51" applyNumberFormat="1" applyFont="1" applyBorder="1" applyAlignment="1">
      <alignment vertical="center"/>
      <protection/>
    </xf>
    <xf numFmtId="0" fontId="22" fillId="0" borderId="44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60" zoomScalePageLayoutView="0" workbookViewId="0" topLeftCell="A13">
      <selection activeCell="C64" sqref="C64"/>
    </sheetView>
  </sheetViews>
  <sheetFormatPr defaultColWidth="10.25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2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1.6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60</v>
      </c>
      <c r="N1" s="5"/>
      <c r="O1" s="4"/>
      <c r="P1" s="4"/>
      <c r="Q1" s="4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0</v>
      </c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54</v>
      </c>
      <c r="N3" s="4"/>
      <c r="O3" s="4"/>
      <c r="P3" s="4"/>
      <c r="Q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112" t="s">
        <v>2</v>
      </c>
      <c r="B7" s="114" t="s">
        <v>3</v>
      </c>
      <c r="C7" s="116" t="s">
        <v>4</v>
      </c>
      <c r="D7" s="116" t="s">
        <v>5</v>
      </c>
      <c r="E7" s="116" t="s">
        <v>6</v>
      </c>
      <c r="F7" s="118" t="s">
        <v>7</v>
      </c>
      <c r="G7" s="118"/>
      <c r="H7" s="119" t="s">
        <v>8</v>
      </c>
      <c r="I7" s="119"/>
      <c r="J7" s="119"/>
      <c r="K7" s="119"/>
      <c r="L7" s="119"/>
      <c r="M7" s="119"/>
      <c r="N7" s="119"/>
      <c r="O7" s="119"/>
      <c r="P7" s="119"/>
      <c r="Q7" s="120"/>
    </row>
    <row r="8" spans="1:17" ht="12.75" customHeight="1" thickBot="1">
      <c r="A8" s="113"/>
      <c r="B8" s="115"/>
      <c r="C8" s="117"/>
      <c r="D8" s="117"/>
      <c r="E8" s="117"/>
      <c r="F8" s="121" t="s">
        <v>9</v>
      </c>
      <c r="G8" s="121" t="s">
        <v>10</v>
      </c>
      <c r="H8" s="122" t="s">
        <v>47</v>
      </c>
      <c r="I8" s="122"/>
      <c r="J8" s="122"/>
      <c r="K8" s="122"/>
      <c r="L8" s="122"/>
      <c r="M8" s="122"/>
      <c r="N8" s="122"/>
      <c r="O8" s="122"/>
      <c r="P8" s="122"/>
      <c r="Q8" s="123"/>
    </row>
    <row r="9" spans="1:17" ht="7.5" customHeight="1" thickBot="1">
      <c r="A9" s="113"/>
      <c r="B9" s="115"/>
      <c r="C9" s="117"/>
      <c r="D9" s="117"/>
      <c r="E9" s="117"/>
      <c r="F9" s="117"/>
      <c r="G9" s="117"/>
      <c r="H9" s="121" t="s">
        <v>11</v>
      </c>
      <c r="I9" s="122" t="s">
        <v>12</v>
      </c>
      <c r="J9" s="122"/>
      <c r="K9" s="122"/>
      <c r="L9" s="122"/>
      <c r="M9" s="122"/>
      <c r="N9" s="122"/>
      <c r="O9" s="122"/>
      <c r="P9" s="122"/>
      <c r="Q9" s="123"/>
    </row>
    <row r="10" spans="1:17" ht="14.25" customHeight="1" thickBot="1">
      <c r="A10" s="113"/>
      <c r="B10" s="115"/>
      <c r="C10" s="117"/>
      <c r="D10" s="117"/>
      <c r="E10" s="117"/>
      <c r="F10" s="117"/>
      <c r="G10" s="117"/>
      <c r="H10" s="117"/>
      <c r="I10" s="124" t="s">
        <v>13</v>
      </c>
      <c r="J10" s="124"/>
      <c r="K10" s="124"/>
      <c r="L10" s="124"/>
      <c r="M10" s="122" t="s">
        <v>10</v>
      </c>
      <c r="N10" s="122"/>
      <c r="O10" s="122"/>
      <c r="P10" s="122"/>
      <c r="Q10" s="123"/>
    </row>
    <row r="11" spans="1:17" ht="11.25" customHeight="1" thickBot="1">
      <c r="A11" s="113"/>
      <c r="B11" s="115"/>
      <c r="C11" s="117"/>
      <c r="D11" s="117"/>
      <c r="E11" s="117"/>
      <c r="F11" s="117"/>
      <c r="G11" s="117"/>
      <c r="H11" s="117"/>
      <c r="I11" s="121" t="s">
        <v>14</v>
      </c>
      <c r="J11" s="124" t="s">
        <v>15</v>
      </c>
      <c r="K11" s="124"/>
      <c r="L11" s="124"/>
      <c r="M11" s="121" t="s">
        <v>16</v>
      </c>
      <c r="N11" s="125" t="s">
        <v>15</v>
      </c>
      <c r="O11" s="125"/>
      <c r="P11" s="125"/>
      <c r="Q11" s="126"/>
    </row>
    <row r="12" spans="1:17" ht="75.75" customHeight="1" thickBot="1">
      <c r="A12" s="113"/>
      <c r="B12" s="115"/>
      <c r="C12" s="117"/>
      <c r="D12" s="117"/>
      <c r="E12" s="117"/>
      <c r="F12" s="117"/>
      <c r="G12" s="117"/>
      <c r="H12" s="117"/>
      <c r="I12" s="117"/>
      <c r="J12" s="6" t="s">
        <v>17</v>
      </c>
      <c r="K12" s="6" t="s">
        <v>18</v>
      </c>
      <c r="L12" s="6" t="s">
        <v>19</v>
      </c>
      <c r="M12" s="121"/>
      <c r="N12" s="6" t="s">
        <v>20</v>
      </c>
      <c r="O12" s="6" t="s">
        <v>17</v>
      </c>
      <c r="P12" s="6" t="s">
        <v>18</v>
      </c>
      <c r="Q12" s="7" t="s">
        <v>21</v>
      </c>
    </row>
    <row r="13" spans="1:17" ht="18.75" customHeight="1" thickBot="1">
      <c r="A13" s="8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1">
        <v>17</v>
      </c>
    </row>
    <row r="14" spans="1:17" ht="33" customHeight="1" thickBot="1">
      <c r="A14" s="12">
        <v>1</v>
      </c>
      <c r="B14" s="13" t="s">
        <v>22</v>
      </c>
      <c r="C14" s="127" t="s">
        <v>23</v>
      </c>
      <c r="D14" s="128"/>
      <c r="E14" s="14">
        <f>SUM(E19)</f>
        <v>9150531</v>
      </c>
      <c r="F14" s="14">
        <f aca="true" t="shared" si="0" ref="F14:Q14">SUM(F19)</f>
        <v>2301504</v>
      </c>
      <c r="G14" s="14">
        <f t="shared" si="0"/>
        <v>6849027</v>
      </c>
      <c r="H14" s="14">
        <f t="shared" si="0"/>
        <v>9140231</v>
      </c>
      <c r="I14" s="14">
        <f t="shared" si="0"/>
        <v>2300989</v>
      </c>
      <c r="J14" s="14">
        <f t="shared" si="0"/>
        <v>811800</v>
      </c>
      <c r="K14" s="14">
        <f t="shared" si="0"/>
        <v>0</v>
      </c>
      <c r="L14" s="83">
        <f t="shared" si="0"/>
        <v>1489189</v>
      </c>
      <c r="M14" s="14">
        <f t="shared" si="0"/>
        <v>6839242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5">
        <f t="shared" si="0"/>
        <v>6839242</v>
      </c>
    </row>
    <row r="15" spans="1:17" ht="11.25" customHeight="1" thickBot="1">
      <c r="A15" s="139" t="s">
        <v>41</v>
      </c>
      <c r="B15" s="16" t="s">
        <v>24</v>
      </c>
      <c r="C15" s="141" t="s">
        <v>53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</row>
    <row r="16" spans="1:17" ht="13.5" customHeight="1" thickBot="1">
      <c r="A16" s="139"/>
      <c r="B16" s="17" t="s">
        <v>25</v>
      </c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ht="13.5" customHeight="1" thickBot="1">
      <c r="A17" s="139"/>
      <c r="B17" s="17" t="s">
        <v>26</v>
      </c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</row>
    <row r="18" spans="1:17" ht="15" customHeight="1" thickBot="1">
      <c r="A18" s="139"/>
      <c r="B18" s="18" t="s">
        <v>27</v>
      </c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/>
    </row>
    <row r="19" spans="1:17" ht="15" customHeight="1" thickBot="1">
      <c r="A19" s="139"/>
      <c r="B19" s="19" t="s">
        <v>28</v>
      </c>
      <c r="C19" s="180"/>
      <c r="D19" s="94"/>
      <c r="E19" s="20">
        <f>SUM(E20:E22)</f>
        <v>9150531</v>
      </c>
      <c r="F19" s="20">
        <f>SUM(F20:F22)</f>
        <v>2301504</v>
      </c>
      <c r="G19" s="20">
        <f>SUM(G20:G22)</f>
        <v>6849027</v>
      </c>
      <c r="H19" s="21">
        <f>SUM(I19+M19)</f>
        <v>9140231</v>
      </c>
      <c r="I19" s="21">
        <f>SUM(J19:L19)</f>
        <v>2300989</v>
      </c>
      <c r="J19" s="84">
        <v>811800</v>
      </c>
      <c r="K19" s="21"/>
      <c r="L19" s="82">
        <v>1489189</v>
      </c>
      <c r="M19" s="21">
        <f>SUM(N19:Q19)</f>
        <v>6839242</v>
      </c>
      <c r="N19" s="21"/>
      <c r="O19" s="21"/>
      <c r="P19" s="21"/>
      <c r="Q19" s="22">
        <v>6839242</v>
      </c>
    </row>
    <row r="20" spans="1:17" ht="9" customHeight="1" thickBot="1">
      <c r="A20" s="139"/>
      <c r="B20" s="187" t="s">
        <v>50</v>
      </c>
      <c r="C20" s="150">
        <v>57</v>
      </c>
      <c r="D20" s="181" t="s">
        <v>51</v>
      </c>
      <c r="E20" s="189">
        <f>SUM(F20:G20)</f>
        <v>10300</v>
      </c>
      <c r="F20" s="189">
        <v>515</v>
      </c>
      <c r="G20" s="189">
        <v>9785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</row>
    <row r="21" spans="1:17" ht="8.25" customHeight="1">
      <c r="A21" s="140"/>
      <c r="B21" s="188"/>
      <c r="C21" s="151"/>
      <c r="D21" s="129"/>
      <c r="E21" s="190">
        <f>SUM(F21:G21)</f>
        <v>0</v>
      </c>
      <c r="F21" s="190"/>
      <c r="G21" s="190"/>
      <c r="H21" s="183"/>
      <c r="I21" s="183"/>
      <c r="J21" s="183"/>
      <c r="K21" s="183"/>
      <c r="L21" s="183"/>
      <c r="M21" s="183"/>
      <c r="N21" s="183"/>
      <c r="O21" s="183"/>
      <c r="P21" s="183"/>
      <c r="Q21" s="184"/>
    </row>
    <row r="22" spans="1:17" ht="29.25" customHeight="1" thickBot="1">
      <c r="A22" s="23"/>
      <c r="B22" s="24" t="s">
        <v>47</v>
      </c>
      <c r="C22" s="25"/>
      <c r="D22" s="182"/>
      <c r="E22" s="26">
        <f>SUM(F22:G22)</f>
        <v>9140231</v>
      </c>
      <c r="F22" s="26">
        <v>2300989</v>
      </c>
      <c r="G22" s="26">
        <v>6839242</v>
      </c>
      <c r="H22" s="185"/>
      <c r="I22" s="185"/>
      <c r="J22" s="185"/>
      <c r="K22" s="185"/>
      <c r="L22" s="185"/>
      <c r="M22" s="185"/>
      <c r="N22" s="185"/>
      <c r="O22" s="185"/>
      <c r="P22" s="185"/>
      <c r="Q22" s="186"/>
    </row>
    <row r="23" spans="1:17" s="2" customFormat="1" ht="30.75" customHeight="1" thickBot="1">
      <c r="A23" s="72">
        <v>2</v>
      </c>
      <c r="B23" s="73" t="s">
        <v>29</v>
      </c>
      <c r="C23" s="152" t="s">
        <v>23</v>
      </c>
      <c r="D23" s="153"/>
      <c r="E23" s="74">
        <f>SUM(E28+E50+E59+E34+E42)</f>
        <v>2311004</v>
      </c>
      <c r="F23" s="74">
        <f>SUM(F28+F50+F59+F34+F42)</f>
        <v>288363</v>
      </c>
      <c r="G23" s="74">
        <f aca="true" t="shared" si="1" ref="G23:P23">SUM(G28+G50+G59+G34+G42)</f>
        <v>2022641</v>
      </c>
      <c r="H23" s="74">
        <f t="shared" si="1"/>
        <v>725022</v>
      </c>
      <c r="I23" s="74">
        <f t="shared" si="1"/>
        <v>81760</v>
      </c>
      <c r="J23" s="74">
        <f t="shared" si="1"/>
        <v>0</v>
      </c>
      <c r="K23" s="74">
        <f t="shared" si="1"/>
        <v>0</v>
      </c>
      <c r="L23" s="74">
        <f t="shared" si="1"/>
        <v>81760</v>
      </c>
      <c r="M23" s="74">
        <f>SUM(M28+M50+M59+M34+M42)</f>
        <v>643262</v>
      </c>
      <c r="N23" s="74">
        <f t="shared" si="1"/>
        <v>0</v>
      </c>
      <c r="O23" s="74">
        <f t="shared" si="1"/>
        <v>0</v>
      </c>
      <c r="P23" s="74">
        <f t="shared" si="1"/>
        <v>0</v>
      </c>
      <c r="Q23" s="75">
        <f>SUM(Q28+Q50+Q59+Q34+Q42)</f>
        <v>643262</v>
      </c>
    </row>
    <row r="24" spans="1:17" s="2" customFormat="1" ht="12.75" customHeight="1" thickBot="1">
      <c r="A24" s="85" t="s">
        <v>48</v>
      </c>
      <c r="B24" s="27" t="s">
        <v>24</v>
      </c>
      <c r="C24" s="131" t="s">
        <v>57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</row>
    <row r="25" spans="1:17" s="2" customFormat="1" ht="12" customHeight="1" thickBot="1">
      <c r="A25" s="85"/>
      <c r="B25" s="17" t="s">
        <v>25</v>
      </c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</row>
    <row r="26" spans="1:17" s="2" customFormat="1" ht="11.25" customHeight="1" thickBot="1">
      <c r="A26" s="85"/>
      <c r="B26" s="17" t="s">
        <v>26</v>
      </c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1:17" s="2" customFormat="1" ht="14.25" customHeight="1" thickBot="1">
      <c r="A27" s="85"/>
      <c r="B27" s="18" t="s">
        <v>27</v>
      </c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s="2" customFormat="1" ht="15.75" customHeight="1" thickBot="1">
      <c r="A28" s="85"/>
      <c r="B28" s="33" t="s">
        <v>28</v>
      </c>
      <c r="C28" s="137"/>
      <c r="D28" s="138"/>
      <c r="E28" s="34">
        <f>SUM(E29:E29)</f>
        <v>202247</v>
      </c>
      <c r="F28" s="34">
        <f>SUM(F29:F29)</f>
        <v>0</v>
      </c>
      <c r="G28" s="34">
        <f>SUM(G29:G29)</f>
        <v>202247</v>
      </c>
      <c r="H28" s="34">
        <f>SUM(I28+M28)</f>
        <v>202247</v>
      </c>
      <c r="I28" s="34">
        <f>SUM(J28:L28)</f>
        <v>0</v>
      </c>
      <c r="J28" s="34"/>
      <c r="K28" s="34"/>
      <c r="L28" s="34">
        <v>0</v>
      </c>
      <c r="M28" s="34">
        <f>SUM(N28:Q28)</f>
        <v>202247</v>
      </c>
      <c r="N28" s="34"/>
      <c r="O28" s="34"/>
      <c r="P28" s="34"/>
      <c r="Q28" s="35">
        <v>202247</v>
      </c>
    </row>
    <row r="29" spans="1:17" s="2" customFormat="1" ht="51.75" customHeight="1" thickBot="1">
      <c r="A29" s="85"/>
      <c r="B29" s="36" t="s">
        <v>56</v>
      </c>
      <c r="C29" s="37">
        <v>75</v>
      </c>
      <c r="D29" s="81" t="s">
        <v>55</v>
      </c>
      <c r="E29" s="38">
        <v>202247</v>
      </c>
      <c r="F29" s="38">
        <v>0</v>
      </c>
      <c r="G29" s="38">
        <v>202247</v>
      </c>
      <c r="H29" s="154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1:17" ht="11.25" customHeight="1" thickBot="1">
      <c r="A30" s="85" t="s">
        <v>49</v>
      </c>
      <c r="B30" s="39" t="s">
        <v>24</v>
      </c>
      <c r="C30" s="157" t="s">
        <v>52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8"/>
    </row>
    <row r="31" spans="1:17" ht="11.25" customHeight="1" thickBot="1">
      <c r="A31" s="85"/>
      <c r="B31" s="40" t="s">
        <v>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1.25" customHeight="1" thickBot="1">
      <c r="A32" s="85"/>
      <c r="B32" s="40" t="s">
        <v>26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2" customHeight="1" thickBot="1">
      <c r="A33" s="85"/>
      <c r="B33" s="41" t="s">
        <v>27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5" thickBot="1">
      <c r="A34" s="85"/>
      <c r="B34" s="42" t="s">
        <v>28</v>
      </c>
      <c r="C34" s="43"/>
      <c r="D34" s="44"/>
      <c r="E34" s="76">
        <f>SUM(E35:E40)</f>
        <v>994600</v>
      </c>
      <c r="F34" s="76">
        <f>SUM(F35:F40)</f>
        <v>149190</v>
      </c>
      <c r="G34" s="76">
        <f>SUM(G35:G40)</f>
        <v>845410</v>
      </c>
      <c r="H34" s="77">
        <f>SUM(I34+M34)</f>
        <v>226908</v>
      </c>
      <c r="I34" s="77">
        <f>SUM(J34:L34)</f>
        <v>46363</v>
      </c>
      <c r="J34" s="77"/>
      <c r="K34" s="77"/>
      <c r="L34" s="77">
        <v>46363</v>
      </c>
      <c r="M34" s="77">
        <f>SUM(N34:Q34)</f>
        <v>180545</v>
      </c>
      <c r="N34" s="77"/>
      <c r="O34" s="77"/>
      <c r="P34" s="77"/>
      <c r="Q34" s="78">
        <v>180545</v>
      </c>
    </row>
    <row r="35" spans="1:17" ht="15.75" thickBot="1">
      <c r="A35" s="85"/>
      <c r="B35" s="48" t="s">
        <v>46</v>
      </c>
      <c r="C35" s="49"/>
      <c r="D35" s="106" t="s">
        <v>31</v>
      </c>
      <c r="E35" s="79">
        <f>SUM(F35:G35)</f>
        <v>329262</v>
      </c>
      <c r="F35" s="79">
        <v>45140</v>
      </c>
      <c r="G35" s="79">
        <v>284122</v>
      </c>
      <c r="H35" s="161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ht="15.75" thickBot="1">
      <c r="A36" s="85"/>
      <c r="B36" s="51" t="s">
        <v>44</v>
      </c>
      <c r="C36" s="49">
        <v>75</v>
      </c>
      <c r="D36" s="159"/>
      <c r="E36" s="80">
        <f>SUM(F36:G36)</f>
        <v>438430</v>
      </c>
      <c r="F36" s="80">
        <v>57687</v>
      </c>
      <c r="G36" s="80">
        <v>380743</v>
      </c>
      <c r="H36" s="161"/>
      <c r="I36" s="162"/>
      <c r="J36" s="162"/>
      <c r="K36" s="162"/>
      <c r="L36" s="162"/>
      <c r="M36" s="162"/>
      <c r="N36" s="162"/>
      <c r="O36" s="162"/>
      <c r="P36" s="162"/>
      <c r="Q36" s="163"/>
    </row>
    <row r="37" spans="1:17" ht="15.75" customHeight="1">
      <c r="A37" s="86"/>
      <c r="B37" s="51" t="s">
        <v>47</v>
      </c>
      <c r="C37" s="52"/>
      <c r="D37" s="160"/>
      <c r="E37" s="80">
        <f>SUM(F37:G37)</f>
        <v>226908</v>
      </c>
      <c r="F37" s="80">
        <v>46363</v>
      </c>
      <c r="G37" s="80">
        <v>180545</v>
      </c>
      <c r="H37" s="164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7" ht="15" customHeight="1" thickBot="1">
      <c r="A38" s="87" t="s">
        <v>42</v>
      </c>
      <c r="B38" s="53" t="s">
        <v>24</v>
      </c>
      <c r="C38" s="104" t="s">
        <v>43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11.25" customHeight="1" thickBot="1">
      <c r="A39" s="85"/>
      <c r="B39" s="40" t="s">
        <v>25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 ht="11.25" customHeight="1" thickBot="1">
      <c r="A40" s="85"/>
      <c r="B40" s="40" t="s">
        <v>26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</row>
    <row r="41" spans="1:17" ht="11.25" customHeight="1" thickBot="1">
      <c r="A41" s="85"/>
      <c r="B41" s="41" t="s">
        <v>27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</row>
    <row r="42" spans="1:17" ht="15" thickBot="1">
      <c r="A42" s="85"/>
      <c r="B42" s="42" t="s">
        <v>28</v>
      </c>
      <c r="C42" s="43"/>
      <c r="D42" s="44"/>
      <c r="E42" s="45">
        <f>SUM(E43:E48)</f>
        <v>811218</v>
      </c>
      <c r="F42" s="45">
        <f>SUM(F43:F48)</f>
        <v>114935</v>
      </c>
      <c r="G42" s="45">
        <f>SUM(G43:G48)</f>
        <v>696283</v>
      </c>
      <c r="H42" s="46">
        <f>SUM(I42+M42)</f>
        <v>199842</v>
      </c>
      <c r="I42" s="46">
        <f>SUM(J42:L42)</f>
        <v>29976</v>
      </c>
      <c r="J42" s="46"/>
      <c r="K42" s="46"/>
      <c r="L42" s="46">
        <v>29976</v>
      </c>
      <c r="M42" s="46">
        <f>SUM(N42:Q42)</f>
        <v>169866</v>
      </c>
      <c r="N42" s="46"/>
      <c r="O42" s="46"/>
      <c r="P42" s="46"/>
      <c r="Q42" s="47">
        <v>169866</v>
      </c>
    </row>
    <row r="43" spans="1:17" ht="15.75" thickBot="1">
      <c r="A43" s="85"/>
      <c r="B43" s="31" t="s">
        <v>45</v>
      </c>
      <c r="C43" s="54"/>
      <c r="D43" s="106" t="s">
        <v>31</v>
      </c>
      <c r="E43" s="50">
        <f>SUM(F43:G43)</f>
        <v>226037</v>
      </c>
      <c r="F43" s="50">
        <v>27158</v>
      </c>
      <c r="G43" s="50">
        <v>198879</v>
      </c>
      <c r="H43" s="98"/>
      <c r="I43" s="99"/>
      <c r="J43" s="99"/>
      <c r="K43" s="99"/>
      <c r="L43" s="99"/>
      <c r="M43" s="99"/>
      <c r="N43" s="99"/>
      <c r="O43" s="99"/>
      <c r="P43" s="99"/>
      <c r="Q43" s="100"/>
    </row>
    <row r="44" spans="1:17" ht="15.75" thickBot="1">
      <c r="A44" s="85"/>
      <c r="B44" s="31" t="s">
        <v>37</v>
      </c>
      <c r="C44" s="54">
        <v>75</v>
      </c>
      <c r="D44" s="106"/>
      <c r="E44" s="55">
        <f>SUM(F44:G44)</f>
        <v>385339</v>
      </c>
      <c r="F44" s="55">
        <v>57801</v>
      </c>
      <c r="G44" s="55">
        <v>327538</v>
      </c>
      <c r="H44" s="98"/>
      <c r="I44" s="99"/>
      <c r="J44" s="99"/>
      <c r="K44" s="99"/>
      <c r="L44" s="99"/>
      <c r="M44" s="99"/>
      <c r="N44" s="99"/>
      <c r="O44" s="99"/>
      <c r="P44" s="99"/>
      <c r="Q44" s="100"/>
    </row>
    <row r="45" spans="1:17" ht="14.25" customHeight="1" thickBot="1">
      <c r="A45" s="85"/>
      <c r="B45" s="56" t="s">
        <v>38</v>
      </c>
      <c r="C45" s="57"/>
      <c r="D45" s="107"/>
      <c r="E45" s="58">
        <f>SUM(F45:G45)</f>
        <v>199842</v>
      </c>
      <c r="F45" s="58">
        <v>29976</v>
      </c>
      <c r="G45" s="58">
        <v>169866</v>
      </c>
      <c r="H45" s="101"/>
      <c r="I45" s="102"/>
      <c r="J45" s="102"/>
      <c r="K45" s="102"/>
      <c r="L45" s="102"/>
      <c r="M45" s="102"/>
      <c r="N45" s="102"/>
      <c r="O45" s="102"/>
      <c r="P45" s="102"/>
      <c r="Q45" s="103"/>
    </row>
    <row r="46" spans="1:17" ht="12.75" customHeight="1" thickBot="1">
      <c r="A46" s="88" t="s">
        <v>30</v>
      </c>
      <c r="B46" s="27" t="s">
        <v>24</v>
      </c>
      <c r="C46" s="90" t="s">
        <v>39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1:17" ht="12.75" customHeight="1" thickBot="1">
      <c r="A47" s="89"/>
      <c r="B47" s="17" t="s">
        <v>25</v>
      </c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</row>
    <row r="48" spans="1:17" ht="12.75" customHeight="1" thickBot="1">
      <c r="A48" s="89"/>
      <c r="B48" s="17" t="s">
        <v>26</v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/>
    </row>
    <row r="49" spans="1:17" ht="13.5" customHeight="1" thickBot="1">
      <c r="A49" s="89"/>
      <c r="B49" s="18" t="s">
        <v>27</v>
      </c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2"/>
    </row>
    <row r="50" spans="1:17" ht="15.75" thickBot="1">
      <c r="A50" s="89"/>
      <c r="B50" s="28" t="s">
        <v>28</v>
      </c>
      <c r="C50" s="93"/>
      <c r="D50" s="94"/>
      <c r="E50" s="45">
        <f>SUM(E51:E54)</f>
        <v>161585</v>
      </c>
      <c r="F50" s="45">
        <f>SUM(F51:F54)</f>
        <v>24238</v>
      </c>
      <c r="G50" s="45">
        <f>SUM(G51:G54)</f>
        <v>137347</v>
      </c>
      <c r="H50" s="46">
        <f>SUM(I50+M50)</f>
        <v>36144</v>
      </c>
      <c r="I50" s="46">
        <f>SUM(J50:L50)</f>
        <v>5421</v>
      </c>
      <c r="J50" s="46"/>
      <c r="K50" s="46"/>
      <c r="L50" s="46">
        <v>5421</v>
      </c>
      <c r="M50" s="46">
        <f>SUM(N50:Q50)</f>
        <v>30723</v>
      </c>
      <c r="N50" s="46"/>
      <c r="O50" s="29"/>
      <c r="P50" s="29"/>
      <c r="Q50" s="30">
        <v>30723</v>
      </c>
    </row>
    <row r="51" spans="1:17" ht="15.75" thickBot="1">
      <c r="A51" s="89"/>
      <c r="B51" s="59" t="s">
        <v>32</v>
      </c>
      <c r="C51" s="95">
        <v>65</v>
      </c>
      <c r="D51" s="129" t="s">
        <v>31</v>
      </c>
      <c r="E51" s="50">
        <f>SUM(F51:G51)</f>
        <v>18351</v>
      </c>
      <c r="F51" s="50">
        <v>2753</v>
      </c>
      <c r="G51" s="50">
        <v>15598</v>
      </c>
      <c r="H51" s="108"/>
      <c r="I51" s="109"/>
      <c r="J51" s="109"/>
      <c r="K51" s="109"/>
      <c r="L51" s="109"/>
      <c r="M51" s="109"/>
      <c r="N51" s="109"/>
      <c r="O51" s="109"/>
      <c r="P51" s="109"/>
      <c r="Q51" s="110"/>
    </row>
    <row r="52" spans="1:17" ht="15.75" thickBot="1">
      <c r="A52" s="89"/>
      <c r="B52" s="60" t="s">
        <v>36</v>
      </c>
      <c r="C52" s="96"/>
      <c r="D52" s="129"/>
      <c r="E52" s="55">
        <f>SUM(F52:G52)</f>
        <v>44717</v>
      </c>
      <c r="F52" s="55">
        <v>6708</v>
      </c>
      <c r="G52" s="55">
        <v>38009</v>
      </c>
      <c r="H52" s="98"/>
      <c r="I52" s="99"/>
      <c r="J52" s="99"/>
      <c r="K52" s="99"/>
      <c r="L52" s="99"/>
      <c r="M52" s="99"/>
      <c r="N52" s="99"/>
      <c r="O52" s="99"/>
      <c r="P52" s="99"/>
      <c r="Q52" s="100"/>
    </row>
    <row r="53" spans="1:17" ht="15.75" thickBot="1">
      <c r="A53" s="89"/>
      <c r="B53" s="60" t="s">
        <v>37</v>
      </c>
      <c r="C53" s="96"/>
      <c r="D53" s="129"/>
      <c r="E53" s="55">
        <f>SUM(F53:G53)</f>
        <v>62373</v>
      </c>
      <c r="F53" s="55">
        <v>9356</v>
      </c>
      <c r="G53" s="55">
        <v>53017</v>
      </c>
      <c r="H53" s="98"/>
      <c r="I53" s="99"/>
      <c r="J53" s="99"/>
      <c r="K53" s="99"/>
      <c r="L53" s="99"/>
      <c r="M53" s="99"/>
      <c r="N53" s="99"/>
      <c r="O53" s="99"/>
      <c r="P53" s="99"/>
      <c r="Q53" s="100"/>
    </row>
    <row r="54" spans="1:17" ht="15.75" thickBot="1">
      <c r="A54" s="89"/>
      <c r="B54" s="61" t="s">
        <v>38</v>
      </c>
      <c r="C54" s="97"/>
      <c r="D54" s="130"/>
      <c r="E54" s="58">
        <f>SUM(F54:G54)</f>
        <v>36144</v>
      </c>
      <c r="F54" s="58">
        <v>5421</v>
      </c>
      <c r="G54" s="58">
        <v>30723</v>
      </c>
      <c r="H54" s="101"/>
      <c r="I54" s="102"/>
      <c r="J54" s="102"/>
      <c r="K54" s="102"/>
      <c r="L54" s="102"/>
      <c r="M54" s="102"/>
      <c r="N54" s="102"/>
      <c r="O54" s="102"/>
      <c r="P54" s="102"/>
      <c r="Q54" s="103"/>
    </row>
    <row r="55" spans="1:17" ht="13.5" customHeight="1" thickBot="1">
      <c r="A55" s="85" t="s">
        <v>61</v>
      </c>
      <c r="B55" s="62" t="s">
        <v>24</v>
      </c>
      <c r="C55" s="131" t="s">
        <v>59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3"/>
    </row>
    <row r="56" spans="1:17" ht="13.5" customHeight="1" thickBot="1">
      <c r="A56" s="85"/>
      <c r="B56" s="60" t="s">
        <v>25</v>
      </c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7" spans="1:17" ht="13.5" customHeight="1" thickBot="1">
      <c r="A57" s="85"/>
      <c r="B57" s="60" t="s">
        <v>26</v>
      </c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3"/>
    </row>
    <row r="58" spans="1:17" ht="13.5" customHeight="1" thickBot="1">
      <c r="A58" s="85"/>
      <c r="B58" s="63" t="s">
        <v>27</v>
      </c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6"/>
    </row>
    <row r="59" spans="1:17" ht="13.5" customHeight="1" thickBot="1">
      <c r="A59" s="85"/>
      <c r="B59" s="28" t="s">
        <v>28</v>
      </c>
      <c r="C59" s="64"/>
      <c r="D59" s="65"/>
      <c r="E59" s="45">
        <f>SUM(E60:E62)</f>
        <v>141354</v>
      </c>
      <c r="F59" s="45">
        <f>SUM(F60:F62)</f>
        <v>0</v>
      </c>
      <c r="G59" s="45">
        <f>SUM(G60:G62)</f>
        <v>141354</v>
      </c>
      <c r="H59" s="46">
        <f>SUM(Q59+L59)</f>
        <v>59881</v>
      </c>
      <c r="I59" s="46">
        <f>SUM(J59:L59)</f>
        <v>0</v>
      </c>
      <c r="J59" s="46"/>
      <c r="K59" s="46"/>
      <c r="L59" s="46">
        <v>0</v>
      </c>
      <c r="M59" s="46">
        <v>59881</v>
      </c>
      <c r="N59" s="46"/>
      <c r="O59" s="46"/>
      <c r="P59" s="46"/>
      <c r="Q59" s="47">
        <v>59881</v>
      </c>
    </row>
    <row r="60" spans="1:17" ht="15.75" thickBot="1">
      <c r="A60" s="85"/>
      <c r="B60" s="59" t="s">
        <v>44</v>
      </c>
      <c r="C60" s="174">
        <v>75</v>
      </c>
      <c r="D60" s="171" t="s">
        <v>40</v>
      </c>
      <c r="E60" s="66">
        <v>27325</v>
      </c>
      <c r="F60" s="66"/>
      <c r="G60" s="66">
        <v>27325</v>
      </c>
      <c r="H60" s="177"/>
      <c r="I60" s="109"/>
      <c r="J60" s="109"/>
      <c r="K60" s="109"/>
      <c r="L60" s="109"/>
      <c r="M60" s="109"/>
      <c r="N60" s="109"/>
      <c r="O60" s="109"/>
      <c r="P60" s="109"/>
      <c r="Q60" s="110"/>
    </row>
    <row r="61" spans="1:17" ht="15.75" thickBot="1">
      <c r="A61" s="85"/>
      <c r="B61" s="60" t="s">
        <v>47</v>
      </c>
      <c r="C61" s="175"/>
      <c r="D61" s="172"/>
      <c r="E61" s="67">
        <v>59881</v>
      </c>
      <c r="F61" s="67"/>
      <c r="G61" s="67">
        <v>59881</v>
      </c>
      <c r="H61" s="178"/>
      <c r="I61" s="99"/>
      <c r="J61" s="99"/>
      <c r="K61" s="99"/>
      <c r="L61" s="99"/>
      <c r="M61" s="99"/>
      <c r="N61" s="99"/>
      <c r="O61" s="99"/>
      <c r="P61" s="99"/>
      <c r="Q61" s="100"/>
    </row>
    <row r="62" spans="1:17" ht="15.75" customHeight="1" thickBot="1">
      <c r="A62" s="85"/>
      <c r="B62" s="61" t="s">
        <v>58</v>
      </c>
      <c r="C62" s="176"/>
      <c r="D62" s="173"/>
      <c r="E62" s="68">
        <v>54148</v>
      </c>
      <c r="F62" s="68"/>
      <c r="G62" s="68">
        <v>54148</v>
      </c>
      <c r="H62" s="179"/>
      <c r="I62" s="102"/>
      <c r="J62" s="102"/>
      <c r="K62" s="102"/>
      <c r="L62" s="102"/>
      <c r="M62" s="102"/>
      <c r="N62" s="102"/>
      <c r="O62" s="102"/>
      <c r="P62" s="102"/>
      <c r="Q62" s="103"/>
    </row>
    <row r="63" spans="1:17" ht="15.75" thickBot="1">
      <c r="A63" s="167" t="s">
        <v>33</v>
      </c>
      <c r="B63" s="168"/>
      <c r="C63" s="169" t="s">
        <v>23</v>
      </c>
      <c r="D63" s="170"/>
      <c r="E63" s="32">
        <f aca="true" t="shared" si="2" ref="E63:Q63">SUM(E14+E23)</f>
        <v>11461535</v>
      </c>
      <c r="F63" s="32">
        <f t="shared" si="2"/>
        <v>2589867</v>
      </c>
      <c r="G63" s="32">
        <f t="shared" si="2"/>
        <v>8871668</v>
      </c>
      <c r="H63" s="32">
        <f t="shared" si="2"/>
        <v>9865253</v>
      </c>
      <c r="I63" s="32">
        <f t="shared" si="2"/>
        <v>2382749</v>
      </c>
      <c r="J63" s="32">
        <f t="shared" si="2"/>
        <v>811800</v>
      </c>
      <c r="K63" s="32">
        <f t="shared" si="2"/>
        <v>0</v>
      </c>
      <c r="L63" s="32">
        <f t="shared" si="2"/>
        <v>1570949</v>
      </c>
      <c r="M63" s="32">
        <f t="shared" si="2"/>
        <v>7482504</v>
      </c>
      <c r="N63" s="32">
        <f t="shared" si="2"/>
        <v>0</v>
      </c>
      <c r="O63" s="32">
        <f t="shared" si="2"/>
        <v>0</v>
      </c>
      <c r="P63" s="32">
        <f t="shared" si="2"/>
        <v>0</v>
      </c>
      <c r="Q63" s="69">
        <f t="shared" si="2"/>
        <v>7482504</v>
      </c>
    </row>
    <row r="64" spans="1:17" ht="15">
      <c r="A64" s="70" t="s">
        <v>34</v>
      </c>
      <c r="B64" s="71"/>
      <c r="C64" s="70"/>
      <c r="D64" s="70"/>
      <c r="E64" s="70"/>
      <c r="F64" s="70"/>
      <c r="G64" s="70"/>
      <c r="H64" s="70"/>
      <c r="I64" s="70"/>
      <c r="J64" s="70"/>
      <c r="K64" s="4"/>
      <c r="L64" s="4"/>
      <c r="M64" s="4"/>
      <c r="N64" s="4"/>
      <c r="O64" s="4"/>
      <c r="P64" s="4"/>
      <c r="Q64" s="4"/>
    </row>
    <row r="65" spans="1:17" ht="15">
      <c r="A65" s="4" t="s">
        <v>35</v>
      </c>
      <c r="B65" s="7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8" ht="11.25">
      <c r="I68" s="3"/>
    </row>
  </sheetData>
  <sheetProtection selectLockedCells="1" selectUnlockedCells="1"/>
  <mergeCells count="56">
    <mergeCell ref="C19:D19"/>
    <mergeCell ref="D20:D22"/>
    <mergeCell ref="H20:Q22"/>
    <mergeCell ref="B20:B21"/>
    <mergeCell ref="E20:E21"/>
    <mergeCell ref="F20:F21"/>
    <mergeCell ref="G20:G21"/>
    <mergeCell ref="C30:Q33"/>
    <mergeCell ref="D35:D37"/>
    <mergeCell ref="H35:Q37"/>
    <mergeCell ref="C55:Q58"/>
    <mergeCell ref="A63:B63"/>
    <mergeCell ref="C63:D63"/>
    <mergeCell ref="D60:D62"/>
    <mergeCell ref="A55:A62"/>
    <mergeCell ref="C60:C62"/>
    <mergeCell ref="H60:Q62"/>
    <mergeCell ref="C14:D14"/>
    <mergeCell ref="D51:D54"/>
    <mergeCell ref="A24:A29"/>
    <mergeCell ref="C24:Q27"/>
    <mergeCell ref="C28:D28"/>
    <mergeCell ref="A15:A21"/>
    <mergeCell ref="C15:Q18"/>
    <mergeCell ref="C20:C21"/>
    <mergeCell ref="C23:D23"/>
    <mergeCell ref="H29:Q29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A30:A37"/>
    <mergeCell ref="A38:A45"/>
    <mergeCell ref="A46:A54"/>
    <mergeCell ref="C46:Q49"/>
    <mergeCell ref="C50:D50"/>
    <mergeCell ref="C51:C54"/>
    <mergeCell ref="H43:Q45"/>
    <mergeCell ref="C38:Q41"/>
    <mergeCell ref="D43:D45"/>
    <mergeCell ref="H51:Q54"/>
  </mergeCells>
  <printOptions/>
  <pageMargins left="0.7086614173228347" right="0.7086614173228347" top="0.984251968503937" bottom="0.7086614173228347" header="0" footer="0"/>
  <pageSetup fitToHeight="0" fitToWidth="1" horizontalDpi="600" verticalDpi="600" orientation="landscape" paperSize="9" scale="73" r:id="rId1"/>
  <rowBreaks count="2" manualBreakCount="2">
    <brk id="33" max="16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2014-11-10T11:06:23Z</cp:lastPrinted>
  <dcterms:modified xsi:type="dcterms:W3CDTF">2014-11-12T07:03:57Z</dcterms:modified>
  <cp:category/>
  <cp:version/>
  <cp:contentType/>
  <cp:contentStatus/>
</cp:coreProperties>
</file>