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'10'!$A$1:$G$43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<sst xmlns="http://schemas.openxmlformats.org/spreadsheetml/2006/main" count="45" uniqueCount="45">
  <si>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</si>
  <si>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</si>
  <si>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</si>
  <si>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</si>
  <si>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</si>
  <si>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</si>
  <si>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</si>
  <si>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</si>
  <si>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</si>
  <si>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</si>
  <si>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</si>
  <si>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</si>
  <si>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</si>
  <si>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</si>
  <si>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</si>
  <si>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</si>
  <si>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Prowadzenie punktu interwencji kryzysowej.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</si>
  <si>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</si>
  <si>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</si>
  <si>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</si>
  <si>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</si>
  <si>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</si>
  <si>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</si>
  <si>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</si>
  <si>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</si>
  <si>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>publicznych w 2014 r.</t>
  </si>
  <si>
    <t>Działania edukacyjne, wychowawcze na rzecz dzieci i młodzieży realizowane w foramch pozaszkolnych.</t>
  </si>
  <si>
    <t>Podtrzymywanie i upowaszechnianie tradycji narodowych, kształtowanie postaw patriotycznych,pielęgnowanie polskości.</t>
  </si>
  <si>
    <t>Działania wpływające na rozwój świadomości ekologicznej .</t>
  </si>
  <si>
    <t xml:space="preserve">Działania wspierające walory kulturowe,wielonarodowościowe na terenie Powiatu Braniewskiego </t>
  </si>
  <si>
    <t>Działania wspierające imprezy kulturalneprezentujace różne gatunki twórczości mające szczególne znaczenie dla Powiatu Braniewskiego.</t>
  </si>
  <si>
    <t xml:space="preserve">Wspieranie imprez sportowo- rekreacyjnych popularyzujacych sport wodny </t>
  </si>
  <si>
    <t xml:space="preserve">Upowszechnianie kultury fizycznej poprzez organizację imprez sportowo- rekreacyjnych ze szczególnym uwzględnieniem aktywności dzieci i młodzieży .        </t>
  </si>
  <si>
    <t>Niepubliczne Uzupełniające Licea Ogólnokształcące dla Dorosłych w Braniewie</t>
  </si>
  <si>
    <t xml:space="preserve">Zapewnienie dzieciom z terenu Powiatu Braniewskiego opieki i wychowania w całodobowej placówce opiekuńczo- wychowawczej typu rodzinnego </t>
  </si>
  <si>
    <t>Prowadzenie całodobowej placówki opiekuńczo-wychowawczej typu socjalizacyjnego dla 14 dla dzieci w wieku od lat 3 do 18 roku życia , z terenu Powiatu Braniewskiego.</t>
  </si>
  <si>
    <t>Prowadzenie niepublicznej placówki opiekuńczo-wychowawczej całodobowej typu socjalizacyjnego dla 12 wychowanków</t>
  </si>
  <si>
    <t>Wspieranie przedsięwzięć popularyzujących turystykę i krajoznawstwo w Powiecie Braniewskim.</t>
  </si>
  <si>
    <t xml:space="preserve">Działalność wspomagająca technicznie,szkoleniowo i informacyjnie organizacje pozarządowe,w tym w szczególności działania ukierunkowane na pozyskanie środków pozabudżetowych. </t>
  </si>
  <si>
    <t xml:space="preserve">Ochrona wód i ich brzegów przed zanieczyszczeniem zwalczanie kłusownictwa wodnego,zapewnienie bezpieczeństwa osobom przebywajacym w obrębie akwenów wodnych na terenie Powiatu Braniewskiego </t>
  </si>
  <si>
    <t>Ochrona zdrowia</t>
  </si>
  <si>
    <t xml:space="preserve">Zapewnienie realizacji założeń systemu ratownictwa medycznego i nieprzerwanej gotowości do podejmowania działań wobec osób w stanie zagrożenia życia lub zdrowia </t>
  </si>
  <si>
    <t>Prowadzenie środowiskowego domu samopomocy dla 30 osób dorosłych niepełnosprawnych z zaburzeniami psychicznymi w Powiecie Braniewskim</t>
  </si>
  <si>
    <t>Załącznik nr 6 do Uchwały Rady Powiatu</t>
  </si>
  <si>
    <t>Braniewskiego Nr III/15/14 z dnia 18.12.2014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</si>
</sst>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 wrapText="1"/>
    </xf>
    <xf numFmtId="3" fontId="3" fillId="34" borderId="18" xfId="0" applyNumberFormat="1" applyFont="1" applyFill="1" applyBorder="1" applyAlignment="1">
      <alignment horizontal="center" vertical="center"/>
    </xf>
    <xf numFmtId="3" fontId="3" fillId="34" borderId="19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justify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 wrapText="1"/>
    </xf>
    <xf numFmtId="3" fontId="3" fillId="34" borderId="21" xfId="0" applyNumberFormat="1" applyFont="1" applyFill="1" applyBorder="1" applyAlignment="1">
      <alignment horizontal="center" vertical="center"/>
    </xf>
    <xf numFmtId="3" fontId="3" fillId="34" borderId="22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 wrapText="1"/>
    </xf>
    <xf numFmtId="3" fontId="3" fillId="34" borderId="24" xfId="0" applyNumberFormat="1" applyFont="1" applyFill="1" applyBorder="1" applyAlignment="1">
      <alignment horizontal="center" vertical="center"/>
    </xf>
    <xf numFmtId="3" fontId="3" fillId="34" borderId="25" xfId="0" applyNumberFormat="1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3" fontId="3" fillId="34" borderId="2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center" vertical="center"/>
    </xf>
    <xf numFmtId="3" fontId="3" fillId="34" borderId="3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3" fontId="3" fillId="0" borderId="32" xfId="0" applyNumberFormat="1" applyFont="1" applyBorder="1" applyAlignment="1">
      <alignment horizontal="center" vertical="center"/>
    </xf>
    <xf numFmtId="3" fontId="3" fillId="34" borderId="33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left" vertical="center" wrapText="1"/>
    </xf>
    <xf numFmtId="3" fontId="3" fillId="34" borderId="34" xfId="0" applyNumberFormat="1" applyFont="1" applyFill="1" applyBorder="1" applyAlignment="1">
      <alignment horizontal="center" vertical="center"/>
    </xf>
    <xf numFmtId="3" fontId="3" fillId="34" borderId="35" xfId="0" applyNumberFormat="1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vertical="center" wrapText="1"/>
    </xf>
    <xf numFmtId="3" fontId="3" fillId="34" borderId="21" xfId="0" applyNumberFormat="1" applyFont="1" applyFill="1" applyBorder="1" applyAlignment="1">
      <alignment horizontal="center" vertical="center" wrapText="1"/>
    </xf>
    <xf numFmtId="3" fontId="3" fillId="34" borderId="21" xfId="0" applyNumberFormat="1" applyFont="1" applyFill="1" applyBorder="1" applyAlignment="1">
      <alignment vertical="center"/>
    </xf>
    <xf numFmtId="3" fontId="3" fillId="34" borderId="22" xfId="0" applyNumberFormat="1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vertical="center" wrapText="1"/>
    </xf>
    <xf numFmtId="3" fontId="3" fillId="34" borderId="39" xfId="0" applyNumberFormat="1" applyFont="1" applyFill="1" applyBorder="1" applyAlignment="1">
      <alignment horizontal="center" vertical="center" wrapText="1"/>
    </xf>
    <xf numFmtId="3" fontId="3" fillId="34" borderId="39" xfId="0" applyNumberFormat="1" applyFont="1" applyFill="1" applyBorder="1" applyAlignment="1">
      <alignment vertical="center"/>
    </xf>
    <xf numFmtId="3" fontId="3" fillId="34" borderId="27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39" xfId="0" applyFont="1" applyFill="1" applyBorder="1" applyAlignment="1">
      <alignment vertical="center" wrapText="1"/>
    </xf>
    <xf numFmtId="0" fontId="4" fillId="33" borderId="3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left" vertical="center" wrapText="1"/>
    </xf>
    <xf numFmtId="3" fontId="3" fillId="34" borderId="4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 wrapText="1"/>
    </xf>
    <xf numFmtId="3" fontId="3" fillId="34" borderId="43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left" vertical="center" wrapText="1"/>
    </xf>
    <xf numFmtId="3" fontId="3" fillId="34" borderId="38" xfId="0" applyNumberFormat="1" applyFont="1" applyFill="1" applyBorder="1" applyAlignment="1">
      <alignment horizontal="center" vertical="center"/>
    </xf>
    <xf numFmtId="3" fontId="3" fillId="34" borderId="44" xfId="0" applyNumberFormat="1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left" vertical="center" wrapText="1"/>
    </xf>
    <xf numFmtId="3" fontId="3" fillId="34" borderId="45" xfId="0" applyNumberFormat="1" applyFont="1" applyFill="1" applyBorder="1" applyAlignment="1">
      <alignment horizontal="center" vertical="center"/>
    </xf>
    <xf numFmtId="3" fontId="3" fillId="34" borderId="46" xfId="0" applyNumberFormat="1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left" vertical="center" wrapText="1"/>
    </xf>
    <xf numFmtId="3" fontId="3" fillId="34" borderId="47" xfId="0" applyNumberFormat="1" applyFont="1" applyFill="1" applyBorder="1" applyAlignment="1">
      <alignment horizontal="center" vertical="center"/>
    </xf>
    <xf numFmtId="3" fontId="3" fillId="34" borderId="48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SheetLayoutView="100" zoomScalePageLayoutView="0" workbookViewId="0" topLeftCell="A10">
      <selection activeCell="G4" sqref="G4"/>
    </sheetView>
  </sheetViews>
  <sheetFormatPr defaultColWidth="9.00390625" defaultRowHeight="12.75"/>
  <cols>
    <col min="1" max="1" width="6.375" style="0" customWidth="1"/>
    <col min="2" max="2" width="6.875" style="0" customWidth="1"/>
    <col min="3" max="3" width="8.125" style="0" customWidth="1"/>
    <col min="4" max="4" width="45.25390625" style="0" customWidth="1"/>
    <col min="5" max="5" width="12.75390625" style="0" customWidth="1"/>
    <col min="6" max="6" width="12.375" style="0" customWidth="1"/>
    <col min="7" max="7" width="16.125" style="0" customWidth="1"/>
    <col min="8" max="8" width="11.625" style="0" customWidth="1"/>
  </cols>
  <sheetData>
    <row r="1" spans="1:7" ht="15">
      <c r="A1" s="5"/>
      <c r="B1" s="5"/>
      <c r="C1" s="5"/>
      <c r="D1" s="6"/>
      <c r="E1" s="7" t="s">
        <v>43</v>
      </c>
      <c r="F1" s="5"/>
      <c r="G1" s="5"/>
    </row>
    <row r="2" spans="1:7" ht="15">
      <c r="A2" s="5"/>
      <c r="B2" s="5"/>
      <c r="C2" s="5"/>
      <c r="D2" s="6"/>
      <c r="E2" s="6" t="s">
        <v>44</v>
      </c>
      <c r="F2" s="5"/>
      <c r="G2" s="5"/>
    </row>
    <row r="3" spans="1:7" s="4" customFormat="1" ht="15" customHeight="1">
      <c r="A3" s="8"/>
      <c r="B3" s="8"/>
      <c r="C3" s="8"/>
      <c r="D3" s="6"/>
      <c r="E3" s="6"/>
      <c r="F3" s="8"/>
      <c r="G3" s="8"/>
    </row>
    <row r="4" spans="1:7" ht="9" customHeight="1">
      <c r="A4" s="5"/>
      <c r="B4" s="5"/>
      <c r="C4" s="5"/>
      <c r="D4" s="5"/>
      <c r="E4" s="5"/>
      <c r="F4" s="5"/>
      <c r="G4" s="5"/>
    </row>
    <row r="5" spans="1:7" ht="18" customHeight="1">
      <c r="A5" s="113" t="s">
        <v>10</v>
      </c>
      <c r="B5" s="113"/>
      <c r="C5" s="113"/>
      <c r="D5" s="113"/>
      <c r="E5" s="113"/>
      <c r="F5" s="113"/>
      <c r="G5" s="113"/>
    </row>
    <row r="6" spans="1:7" ht="18" customHeight="1">
      <c r="A6" s="113" t="s">
        <v>11</v>
      </c>
      <c r="B6" s="113"/>
      <c r="C6" s="113"/>
      <c r="D6" s="113"/>
      <c r="E6" s="113"/>
      <c r="F6" s="113"/>
      <c r="G6" s="113"/>
    </row>
    <row r="7" spans="1:7" ht="17.25" customHeight="1">
      <c r="A7" s="113" t="s">
        <v>25</v>
      </c>
      <c r="B7" s="113"/>
      <c r="C7" s="113"/>
      <c r="D7" s="113"/>
      <c r="E7" s="113"/>
      <c r="F7" s="113"/>
      <c r="G7" s="113"/>
    </row>
    <row r="8" spans="1:7" ht="9" customHeight="1" thickBot="1">
      <c r="A8" s="114"/>
      <c r="B8" s="114"/>
      <c r="C8" s="114"/>
      <c r="D8" s="114"/>
      <c r="E8" s="114"/>
      <c r="F8" s="114"/>
      <c r="G8" s="114"/>
    </row>
    <row r="9" spans="1:7" s="2" customFormat="1" ht="26.25" customHeight="1">
      <c r="A9" s="125" t="s">
        <v>4</v>
      </c>
      <c r="B9" s="117" t="s">
        <v>2</v>
      </c>
      <c r="C9" s="117" t="s">
        <v>3</v>
      </c>
      <c r="D9" s="117" t="s">
        <v>5</v>
      </c>
      <c r="E9" s="119" t="s">
        <v>0</v>
      </c>
      <c r="F9" s="120"/>
      <c r="G9" s="121"/>
    </row>
    <row r="10" spans="1:7" s="2" customFormat="1" ht="26.25" customHeight="1" thickBot="1">
      <c r="A10" s="126"/>
      <c r="B10" s="118"/>
      <c r="C10" s="118"/>
      <c r="D10" s="118"/>
      <c r="E10" s="9" t="s">
        <v>6</v>
      </c>
      <c r="F10" s="9" t="s">
        <v>7</v>
      </c>
      <c r="G10" s="10" t="s">
        <v>8</v>
      </c>
    </row>
    <row r="11" spans="1:7" s="1" customFormat="1" ht="15.7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3">
        <v>7</v>
      </c>
    </row>
    <row r="12" spans="1:7" s="1" customFormat="1" ht="32.25" customHeight="1" thickBot="1">
      <c r="A12" s="122" t="s">
        <v>9</v>
      </c>
      <c r="B12" s="123"/>
      <c r="C12" s="123"/>
      <c r="D12" s="123"/>
      <c r="E12" s="123"/>
      <c r="F12" s="123"/>
      <c r="G12" s="124"/>
    </row>
    <row r="13" spans="1:7" s="1" customFormat="1" ht="18" customHeight="1" thickBot="1">
      <c r="A13" s="14">
        <v>630</v>
      </c>
      <c r="B13" s="15"/>
      <c r="C13" s="15"/>
      <c r="D13" s="16" t="s">
        <v>20</v>
      </c>
      <c r="E13" s="17">
        <f>SUM(E14)</f>
        <v>0</v>
      </c>
      <c r="F13" s="17">
        <f>SUM(F14)</f>
        <v>0</v>
      </c>
      <c r="G13" s="18">
        <f>SUM(G14:G14)</f>
        <v>5000</v>
      </c>
    </row>
    <row r="14" spans="1:7" s="1" customFormat="1" ht="34.5" customHeight="1" thickBot="1">
      <c r="A14" s="14"/>
      <c r="B14" s="19">
        <v>63095</v>
      </c>
      <c r="C14" s="19">
        <v>2360</v>
      </c>
      <c r="D14" s="20" t="s">
        <v>37</v>
      </c>
      <c r="E14" s="21"/>
      <c r="F14" s="21"/>
      <c r="G14" s="22">
        <v>5000</v>
      </c>
    </row>
    <row r="15" spans="1:7" s="1" customFormat="1" ht="27.75" customHeight="1" thickBot="1">
      <c r="A15" s="23">
        <v>750</v>
      </c>
      <c r="B15" s="15"/>
      <c r="C15" s="15"/>
      <c r="D15" s="24" t="s">
        <v>13</v>
      </c>
      <c r="E15" s="17">
        <f>SUM(E16)</f>
        <v>0</v>
      </c>
      <c r="F15" s="17">
        <f>SUM(F16)</f>
        <v>0</v>
      </c>
      <c r="G15" s="18">
        <f>SUM(G16)</f>
        <v>21600</v>
      </c>
    </row>
    <row r="16" spans="1:7" s="1" customFormat="1" ht="68.25" customHeight="1" thickBot="1">
      <c r="A16" s="25"/>
      <c r="B16" s="26">
        <v>75095</v>
      </c>
      <c r="C16" s="26">
        <v>2360</v>
      </c>
      <c r="D16" s="27" t="s">
        <v>38</v>
      </c>
      <c r="E16" s="28"/>
      <c r="F16" s="28"/>
      <c r="G16" s="29">
        <v>21600</v>
      </c>
    </row>
    <row r="17" spans="1:7" s="1" customFormat="1" ht="25.5" customHeight="1" thickBot="1">
      <c r="A17" s="23">
        <v>801</v>
      </c>
      <c r="B17" s="15"/>
      <c r="C17" s="15"/>
      <c r="D17" s="30" t="s">
        <v>14</v>
      </c>
      <c r="E17" s="17">
        <f>SUM(E18:E20)</f>
        <v>0</v>
      </c>
      <c r="F17" s="17">
        <f>SUM(F18:F20)</f>
        <v>102000</v>
      </c>
      <c r="G17" s="18">
        <f>SUM(G18:G20)</f>
        <v>4000</v>
      </c>
    </row>
    <row r="18" spans="1:7" s="1" customFormat="1" ht="33" customHeight="1">
      <c r="A18" s="31"/>
      <c r="B18" s="32">
        <v>80120</v>
      </c>
      <c r="C18" s="32">
        <v>2540</v>
      </c>
      <c r="D18" s="33" t="s">
        <v>33</v>
      </c>
      <c r="E18" s="34"/>
      <c r="F18" s="34">
        <v>102000</v>
      </c>
      <c r="G18" s="35"/>
    </row>
    <row r="19" spans="1:7" s="1" customFormat="1" ht="57.75" customHeight="1">
      <c r="A19" s="36"/>
      <c r="B19" s="37">
        <v>80195</v>
      </c>
      <c r="C19" s="37">
        <v>2360</v>
      </c>
      <c r="D19" s="38" t="s">
        <v>26</v>
      </c>
      <c r="E19" s="39"/>
      <c r="F19" s="39"/>
      <c r="G19" s="40">
        <v>2000</v>
      </c>
    </row>
    <row r="20" spans="1:7" s="1" customFormat="1" ht="48.75" customHeight="1" thickBot="1">
      <c r="A20" s="41"/>
      <c r="B20" s="101">
        <v>80195</v>
      </c>
      <c r="C20" s="101">
        <v>2360</v>
      </c>
      <c r="D20" s="102" t="s">
        <v>27</v>
      </c>
      <c r="E20" s="103"/>
      <c r="F20" s="103"/>
      <c r="G20" s="104">
        <v>2000</v>
      </c>
    </row>
    <row r="21" spans="1:7" s="1" customFormat="1" ht="33.75" customHeight="1" thickBot="1">
      <c r="A21" s="67">
        <v>851</v>
      </c>
      <c r="B21" s="15"/>
      <c r="C21" s="15"/>
      <c r="D21" s="82" t="s">
        <v>40</v>
      </c>
      <c r="E21" s="17"/>
      <c r="F21" s="17">
        <f>SUM(F22)</f>
        <v>0</v>
      </c>
      <c r="G21" s="18">
        <f>SUM(G22)</f>
        <v>80000</v>
      </c>
    </row>
    <row r="22" spans="1:7" s="1" customFormat="1" ht="60.75" customHeight="1" thickBot="1">
      <c r="A22" s="41"/>
      <c r="B22" s="97">
        <v>85141</v>
      </c>
      <c r="C22" s="97">
        <v>6230</v>
      </c>
      <c r="D22" s="98" t="s">
        <v>41</v>
      </c>
      <c r="E22" s="99"/>
      <c r="F22" s="99"/>
      <c r="G22" s="100">
        <v>80000</v>
      </c>
    </row>
    <row r="23" spans="1:7" s="1" customFormat="1" ht="21.75" customHeight="1" thickBot="1">
      <c r="A23" s="43">
        <v>852</v>
      </c>
      <c r="B23" s="44"/>
      <c r="C23" s="44"/>
      <c r="D23" s="45" t="s">
        <v>15</v>
      </c>
      <c r="E23" s="46">
        <f>SUM(E24:E29)</f>
        <v>0</v>
      </c>
      <c r="F23" s="46">
        <f>SUM(F24:F29)</f>
        <v>0</v>
      </c>
      <c r="G23" s="47">
        <f>SUM(G24:G29)</f>
        <v>1231103</v>
      </c>
    </row>
    <row r="24" spans="1:7" s="1" customFormat="1" ht="63" customHeight="1">
      <c r="A24" s="48"/>
      <c r="B24" s="49">
        <v>85201</v>
      </c>
      <c r="C24" s="49">
        <v>2360</v>
      </c>
      <c r="D24" s="50" t="s">
        <v>35</v>
      </c>
      <c r="E24" s="51"/>
      <c r="F24" s="51"/>
      <c r="G24" s="52">
        <v>346097</v>
      </c>
    </row>
    <row r="25" spans="1:7" s="1" customFormat="1" ht="54" customHeight="1">
      <c r="A25" s="53"/>
      <c r="B25" s="54">
        <v>85201</v>
      </c>
      <c r="C25" s="54">
        <v>2360</v>
      </c>
      <c r="D25" s="55" t="s">
        <v>36</v>
      </c>
      <c r="E25" s="56"/>
      <c r="F25" s="56"/>
      <c r="G25" s="57">
        <v>318783</v>
      </c>
    </row>
    <row r="26" spans="1:7" s="1" customFormat="1" ht="61.5" customHeight="1">
      <c r="A26" s="53"/>
      <c r="B26" s="58">
        <v>85201</v>
      </c>
      <c r="C26" s="58">
        <v>2830</v>
      </c>
      <c r="D26" s="59" t="s">
        <v>34</v>
      </c>
      <c r="E26" s="60"/>
      <c r="F26" s="60"/>
      <c r="G26" s="61">
        <v>176823</v>
      </c>
    </row>
    <row r="27" spans="1:7" s="1" customFormat="1" ht="30.75" customHeight="1">
      <c r="A27" s="91"/>
      <c r="B27" s="62">
        <v>85203</v>
      </c>
      <c r="C27" s="62">
        <v>2830</v>
      </c>
      <c r="D27" s="63" t="s">
        <v>24</v>
      </c>
      <c r="E27" s="64"/>
      <c r="F27" s="64"/>
      <c r="G27" s="65">
        <v>335400</v>
      </c>
    </row>
    <row r="28" spans="1:7" s="1" customFormat="1" ht="48.75" customHeight="1">
      <c r="A28" s="36"/>
      <c r="B28" s="62">
        <v>85203</v>
      </c>
      <c r="C28" s="105">
        <v>2830</v>
      </c>
      <c r="D28" s="106" t="s">
        <v>42</v>
      </c>
      <c r="E28" s="107"/>
      <c r="F28" s="107"/>
      <c r="G28" s="108">
        <v>42000</v>
      </c>
    </row>
    <row r="29" spans="1:7" s="1" customFormat="1" ht="21.75" customHeight="1" thickBot="1">
      <c r="A29" s="66"/>
      <c r="B29" s="109">
        <v>85220</v>
      </c>
      <c r="C29" s="109">
        <v>2360</v>
      </c>
      <c r="D29" s="110" t="s">
        <v>16</v>
      </c>
      <c r="E29" s="111"/>
      <c r="F29" s="21"/>
      <c r="G29" s="112">
        <v>12000</v>
      </c>
    </row>
    <row r="30" spans="1:7" s="1" customFormat="1" ht="30.75" customHeight="1" thickBot="1">
      <c r="A30" s="23">
        <v>853</v>
      </c>
      <c r="B30" s="15"/>
      <c r="C30" s="15"/>
      <c r="D30" s="24" t="s">
        <v>19</v>
      </c>
      <c r="E30" s="17">
        <f>SUM(E31)</f>
        <v>0</v>
      </c>
      <c r="F30" s="17">
        <f>SUM(F31)</f>
        <v>0</v>
      </c>
      <c r="G30" s="18">
        <f>SUM(G31:G31)</f>
        <v>49320</v>
      </c>
    </row>
    <row r="31" spans="1:7" s="1" customFormat="1" ht="29.25" customHeight="1" thickBot="1">
      <c r="A31" s="31"/>
      <c r="B31" s="26">
        <v>85311</v>
      </c>
      <c r="C31" s="26">
        <v>2830</v>
      </c>
      <c r="D31" s="27" t="s">
        <v>12</v>
      </c>
      <c r="E31" s="28"/>
      <c r="F31" s="28"/>
      <c r="G31" s="29">
        <v>49320</v>
      </c>
    </row>
    <row r="32" spans="1:7" s="1" customFormat="1" ht="29.25" customHeight="1" thickBot="1">
      <c r="A32" s="67">
        <v>854</v>
      </c>
      <c r="B32" s="15"/>
      <c r="C32" s="15"/>
      <c r="D32" s="24" t="s">
        <v>22</v>
      </c>
      <c r="E32" s="17">
        <f>SUM(E33)</f>
        <v>0</v>
      </c>
      <c r="F32" s="17">
        <f>SUM(F33)</f>
        <v>55000</v>
      </c>
      <c r="G32" s="18">
        <f>SUM(G33)</f>
        <v>0</v>
      </c>
    </row>
    <row r="33" spans="1:7" s="1" customFormat="1" ht="29.25" customHeight="1" thickBot="1">
      <c r="A33" s="68"/>
      <c r="B33" s="69">
        <v>85417</v>
      </c>
      <c r="C33" s="69">
        <v>2540</v>
      </c>
      <c r="D33" s="27" t="s">
        <v>23</v>
      </c>
      <c r="E33" s="28"/>
      <c r="F33" s="28">
        <v>55000</v>
      </c>
      <c r="G33" s="29"/>
    </row>
    <row r="34" spans="1:7" s="1" customFormat="1" ht="29.25" customHeight="1" thickBot="1">
      <c r="A34" s="67">
        <v>900</v>
      </c>
      <c r="B34" s="15"/>
      <c r="C34" s="15"/>
      <c r="D34" s="24" t="s">
        <v>18</v>
      </c>
      <c r="E34" s="17">
        <f>SUM(E35)</f>
        <v>0</v>
      </c>
      <c r="F34" s="17">
        <f>SUM(F35)</f>
        <v>0</v>
      </c>
      <c r="G34" s="18">
        <f>SUM(G35+G36)</f>
        <v>6590</v>
      </c>
    </row>
    <row r="35" spans="1:7" s="1" customFormat="1" ht="40.5" customHeight="1">
      <c r="A35" s="127"/>
      <c r="B35" s="26">
        <v>90019</v>
      </c>
      <c r="C35" s="26">
        <v>2360</v>
      </c>
      <c r="D35" s="27" t="s">
        <v>28</v>
      </c>
      <c r="E35" s="28"/>
      <c r="F35" s="28"/>
      <c r="G35" s="29">
        <v>3000</v>
      </c>
    </row>
    <row r="36" spans="1:7" s="1" customFormat="1" ht="81" customHeight="1" thickBot="1">
      <c r="A36" s="128"/>
      <c r="B36" s="92">
        <v>90019</v>
      </c>
      <c r="C36" s="92">
        <v>2360</v>
      </c>
      <c r="D36" s="93" t="s">
        <v>39</v>
      </c>
      <c r="E36" s="94"/>
      <c r="F36" s="94"/>
      <c r="G36" s="96">
        <v>3590</v>
      </c>
    </row>
    <row r="37" spans="1:7" ht="32.25" customHeight="1" thickBot="1">
      <c r="A37" s="23">
        <v>921</v>
      </c>
      <c r="B37" s="81"/>
      <c r="C37" s="81"/>
      <c r="D37" s="95" t="s">
        <v>17</v>
      </c>
      <c r="E37" s="83">
        <f>SUM(E38:E39)</f>
        <v>0</v>
      </c>
      <c r="F37" s="83">
        <f>SUM(F38:F39)</f>
        <v>0</v>
      </c>
      <c r="G37" s="84">
        <f>SUM(G38:G39)</f>
        <v>36900</v>
      </c>
    </row>
    <row r="38" spans="1:7" ht="49.5" customHeight="1">
      <c r="A38" s="70"/>
      <c r="B38" s="71">
        <v>92195</v>
      </c>
      <c r="C38" s="71">
        <v>2360</v>
      </c>
      <c r="D38" s="72" t="s">
        <v>29</v>
      </c>
      <c r="E38" s="73"/>
      <c r="F38" s="74"/>
      <c r="G38" s="75">
        <v>7000</v>
      </c>
    </row>
    <row r="39" spans="1:7" ht="66.75" customHeight="1" thickBot="1">
      <c r="A39" s="14"/>
      <c r="B39" s="76">
        <v>92195</v>
      </c>
      <c r="C39" s="76">
        <v>2360</v>
      </c>
      <c r="D39" s="77" t="s">
        <v>30</v>
      </c>
      <c r="E39" s="78"/>
      <c r="F39" s="79"/>
      <c r="G39" s="80">
        <v>29900</v>
      </c>
    </row>
    <row r="40" spans="1:7" ht="24.75" customHeight="1" thickBot="1">
      <c r="A40" s="23">
        <v>926</v>
      </c>
      <c r="B40" s="81"/>
      <c r="C40" s="81"/>
      <c r="D40" s="82" t="s">
        <v>21</v>
      </c>
      <c r="E40" s="83">
        <f>SUM(E41:E42)</f>
        <v>0</v>
      </c>
      <c r="F40" s="83">
        <f>SUM(F41:F42)</f>
        <v>0</v>
      </c>
      <c r="G40" s="84">
        <f>SUM(G41:G42)</f>
        <v>9000</v>
      </c>
    </row>
    <row r="41" spans="1:7" ht="42" customHeight="1">
      <c r="A41" s="41"/>
      <c r="B41" s="71">
        <v>92695</v>
      </c>
      <c r="C41" s="71">
        <v>2360</v>
      </c>
      <c r="D41" s="85" t="s">
        <v>32</v>
      </c>
      <c r="E41" s="73"/>
      <c r="F41" s="74"/>
      <c r="G41" s="35">
        <v>5000</v>
      </c>
    </row>
    <row r="42" spans="1:7" ht="35.25" customHeight="1" thickBot="1">
      <c r="A42" s="14"/>
      <c r="B42" s="76">
        <v>92695</v>
      </c>
      <c r="C42" s="76">
        <v>2360</v>
      </c>
      <c r="D42" s="86" t="s">
        <v>31</v>
      </c>
      <c r="E42" s="78"/>
      <c r="F42" s="79"/>
      <c r="G42" s="42">
        <v>4000</v>
      </c>
    </row>
    <row r="43" spans="1:7" ht="24" customHeight="1" thickBot="1">
      <c r="A43" s="87"/>
      <c r="B43" s="88"/>
      <c r="C43" s="115" t="s">
        <v>1</v>
      </c>
      <c r="D43" s="116"/>
      <c r="E43" s="89">
        <f>SUM(E13+E15+E17+E23+E30+E32+E34+E37+E40+E21)</f>
        <v>0</v>
      </c>
      <c r="F43" s="89">
        <f>SUM(F13+F15+F17+F23+F30+F32+F34+F37+F40+F21)</f>
        <v>157000</v>
      </c>
      <c r="G43" s="90">
        <f>SUM(G13+G15+G17+G23+G30+G32+G34+G37+G40+G21)</f>
        <v>1443513</v>
      </c>
    </row>
    <row r="44" spans="3:5" ht="12.75">
      <c r="C44" s="3"/>
      <c r="D44" s="3"/>
      <c r="E44" s="3"/>
    </row>
  </sheetData>
  <sheetProtection/>
  <mergeCells count="12">
    <mergeCell ref="C9:C10"/>
    <mergeCell ref="A35:A36"/>
    <mergeCell ref="A5:G5"/>
    <mergeCell ref="A7:G7"/>
    <mergeCell ref="A8:G8"/>
    <mergeCell ref="A6:G6"/>
    <mergeCell ref="C43:D43"/>
    <mergeCell ref="D9:D10"/>
    <mergeCell ref="E9:G9"/>
    <mergeCell ref="A12:G12"/>
    <mergeCell ref="A9:A10"/>
    <mergeCell ref="B9:B10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2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Your User Name</cp:lastModifiedBy>
  <cp:lastPrinted>2014-12-11T09:23:14Z</cp:lastPrinted>
  <dcterms:created xsi:type="dcterms:W3CDTF">2001-11-08T10:28:56Z</dcterms:created>
  <dcterms:modified xsi:type="dcterms:W3CDTF">2014-12-19T10:44:57Z</dcterms:modified>
  <cp:category/>
  <cp:version/>
  <cp:contentType/>
  <cp:contentStatus/>
</cp:coreProperties>
</file>