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0" sheetId="1" r:id="rId1"/>
  </sheets>
  <definedNames>
    <definedName name="_xlnm.Print_Area" localSheetId="0">'10'!$A$1:$G$39</definedName>
    <definedName name="_xlnm.Print_Titles" localSheetId="0">'10'!$9:$10</definedName>
  </definedNames>
  <calcPr fullCalcOnLoad="1"/>
</workbook>
</file>

<file path=xl/sharedStrings.xml><?xml version="1.0" encoding="utf-8"?>
<sst xmlns="http://schemas.openxmlformats.org/spreadsheetml/2006/main" count="42" uniqueCount="42">
  <si>
    <t>Kwota dotacji</t>
  </si>
  <si>
    <t>Ogółem kwota dotacji</t>
  </si>
  <si>
    <t>Rozdział</t>
  </si>
  <si>
    <t>Paragraf</t>
  </si>
  <si>
    <t>Dział</t>
  </si>
  <si>
    <t>Nazwa zadania/podmiotu</t>
  </si>
  <si>
    <t>przedmiotowej</t>
  </si>
  <si>
    <t>podmiotowej</t>
  </si>
  <si>
    <t>celowej</t>
  </si>
  <si>
    <t xml:space="preserve">Dotacje dla podmiotów niezaliczanych do sektora finansów publicznych </t>
  </si>
  <si>
    <t xml:space="preserve">Zestawienie planowanych kwot dotacji udzielonych z budżetu jst,realizowanych </t>
  </si>
  <si>
    <t xml:space="preserve">przez podmioty należące i nienależące do sektora finansów </t>
  </si>
  <si>
    <t>Caritas Archidiecezji Warmińskiej - Warsztaty Terapii Zajęciowej we Fromborku</t>
  </si>
  <si>
    <t>Rady Powiatu  Braniewskiego</t>
  </si>
  <si>
    <t>Zadania w zakresie administracji publicznej:</t>
  </si>
  <si>
    <t>Zadania w zakresie oświaty i wychowania :</t>
  </si>
  <si>
    <t>Zadania w zakresie pomocy społecznej:</t>
  </si>
  <si>
    <t>Zadania w zakresie kultury i ochrony dziedzictwa narodowego :</t>
  </si>
  <si>
    <t>Zadania w zakresie ochrony środowiska                        i ekologii:</t>
  </si>
  <si>
    <t>Zadania w zakresie rehabilitacji zawodowej                 i społecznej osób niepełnosprawnych:</t>
  </si>
  <si>
    <t>Zadania w zakresie turystyki :</t>
  </si>
  <si>
    <t>Zadania w zakresie kultury fizycznej :</t>
  </si>
  <si>
    <t xml:space="preserve">Zadania w zakresie edukacyjnej opieki wychowawczej </t>
  </si>
  <si>
    <t>Niepubliczne Szkolne Schronisko Młodzieżowe</t>
  </si>
  <si>
    <t>Prowadzenie ośrodka wsparcia dla osób z zaburzeniami psychicznymi</t>
  </si>
  <si>
    <t xml:space="preserve">Nr  z dnia  r. </t>
  </si>
  <si>
    <t>Niepubliczne Uzupełniające Licea Ogólnokształcące dla Dorosłych w Braniewie</t>
  </si>
  <si>
    <t xml:space="preserve">Zapewnienie dzieciom z terenu Powiatu Braniewskiego opieki i wychowania w całodobowej placówce opiekuńczo- wychowawczej typu rodzinnego </t>
  </si>
  <si>
    <t>Prowadzenie całodobowej placówki opiekuńczo-wychowawczej typu socjalizacyjnego dla 14 dla dzieci w wieku od lat 3 do 18 roku życia , z terenu Powiatu Braniewskiego.</t>
  </si>
  <si>
    <t>Prowadzenie niepublicznej placówki opiekuńczo-wychowawczej całodobowej typu socjalizacyjnego dla 12 wychowanków</t>
  </si>
  <si>
    <r>
      <t xml:space="preserve">Załącznik nr 8 </t>
    </r>
    <r>
      <rPr>
        <sz val="11"/>
        <rFont val="Times New Roman"/>
        <family val="1"/>
      </rPr>
      <t xml:space="preserve">do Uchwały </t>
    </r>
  </si>
  <si>
    <t>publicznych w 2016 r.</t>
  </si>
  <si>
    <t>Wspieranie przedsięwzięć o charakterze ponadgminnym popularyzujących turystykę i krajoznawstwo w Powiecie Braniewskim.</t>
  </si>
  <si>
    <t xml:space="preserve">Działalność wspomagająca organizacje pozarządowe w pozyskiwaniu środków zewnętrznych poprzez zapewnienie wkładu własnego do projektów związanych z realizacją zadań powiatu  </t>
  </si>
  <si>
    <t xml:space="preserve">Działania edukacyjne, wychowawcze na rzecz dzieci i młodzieży realizowane w formach pozaszkolnych   </t>
  </si>
  <si>
    <t>Prowadzenie punktu nieodpłatnej pomocy prawnej</t>
  </si>
  <si>
    <t>Działania wpływające na rozwój świadomości ekologicznej .</t>
  </si>
  <si>
    <t xml:space="preserve">Upowszechnianie kultury fizycznej poprzez organizację imprez sportowo- rekreacyjnych o charakterze ponadgminnym        </t>
  </si>
  <si>
    <t xml:space="preserve">Wspieranie inicjatyw kulturalnych o charakterze ponadgminnym majacych szczególne znaczenie dla Powiatu Braniewskiego oraz działania służące upowszechnianiu historii, tradycji i kultury powiatu </t>
  </si>
  <si>
    <t xml:space="preserve">Niepubliczna Szkoła Policealna w Beraniewie </t>
  </si>
  <si>
    <t>Zadania w zakresie promocji i ochrony zdrowia :</t>
  </si>
  <si>
    <t>Działania na rzecz zdrowia,profilaktyki zdrowotnej,między innymi promocji krwiodawstwa i honorowego dawstwa szpiku kostnego.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</si>
</sst>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1">
    <font>
      <sz val="10"/>
      <name val="Arial CE"/>
      <family val="0"/>
    </font>
    <font>
      <sz val="12"/>
      <name val="Arial CE"/>
      <family val="2"/>
    </font>
    <font>
      <sz val="10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33" borderId="1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3" fontId="4" fillId="33" borderId="11" xfId="0" applyNumberFormat="1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 wrapText="1"/>
    </xf>
    <xf numFmtId="3" fontId="3" fillId="33" borderId="14" xfId="0" applyNumberFormat="1" applyFont="1" applyFill="1" applyBorder="1" applyAlignment="1">
      <alignment horizontal="center" vertical="center"/>
    </xf>
    <xf numFmtId="3" fontId="3" fillId="33" borderId="15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left" vertical="center" wrapText="1"/>
    </xf>
    <xf numFmtId="3" fontId="3" fillId="33" borderId="18" xfId="0" applyNumberFormat="1" applyFont="1" applyFill="1" applyBorder="1" applyAlignment="1">
      <alignment horizontal="center" vertical="center"/>
    </xf>
    <xf numFmtId="3" fontId="3" fillId="33" borderId="19" xfId="0" applyNumberFormat="1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left" vertical="center" wrapText="1"/>
    </xf>
    <xf numFmtId="3" fontId="3" fillId="33" borderId="22" xfId="0" applyNumberFormat="1" applyFont="1" applyFill="1" applyBorder="1" applyAlignment="1">
      <alignment horizontal="center" vertical="center"/>
    </xf>
    <xf numFmtId="3" fontId="3" fillId="33" borderId="23" xfId="0" applyNumberFormat="1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3" fontId="3" fillId="33" borderId="25" xfId="0" applyNumberFormat="1" applyFont="1" applyFill="1" applyBorder="1" applyAlignment="1">
      <alignment horizontal="center" vertical="center"/>
    </xf>
    <xf numFmtId="3" fontId="3" fillId="33" borderId="26" xfId="0" applyNumberFormat="1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justify" vertical="center" wrapText="1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 wrapText="1"/>
    </xf>
    <xf numFmtId="3" fontId="3" fillId="0" borderId="31" xfId="0" applyNumberFormat="1" applyFont="1" applyBorder="1" applyAlignment="1">
      <alignment horizontal="center" vertical="center"/>
    </xf>
    <xf numFmtId="3" fontId="3" fillId="0" borderId="32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 wrapText="1"/>
    </xf>
    <xf numFmtId="3" fontId="3" fillId="0" borderId="33" xfId="0" applyNumberFormat="1" applyFont="1" applyBorder="1" applyAlignment="1">
      <alignment horizontal="center" vertical="center"/>
    </xf>
    <xf numFmtId="3" fontId="3" fillId="33" borderId="34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vertical="center" wrapText="1"/>
    </xf>
    <xf numFmtId="3" fontId="3" fillId="33" borderId="22" xfId="0" applyNumberFormat="1" applyFont="1" applyFill="1" applyBorder="1" applyAlignment="1">
      <alignment horizontal="center" vertical="center" wrapText="1"/>
    </xf>
    <xf numFmtId="3" fontId="3" fillId="33" borderId="22" xfId="0" applyNumberFormat="1" applyFont="1" applyFill="1" applyBorder="1" applyAlignment="1">
      <alignment vertical="center"/>
    </xf>
    <xf numFmtId="3" fontId="3" fillId="33" borderId="23" xfId="0" applyNumberFormat="1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left" vertical="center" wrapText="1"/>
    </xf>
    <xf numFmtId="0" fontId="4" fillId="34" borderId="27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vertical="center"/>
    </xf>
    <xf numFmtId="3" fontId="4" fillId="34" borderId="11" xfId="0" applyNumberFormat="1" applyFont="1" applyFill="1" applyBorder="1" applyAlignment="1">
      <alignment horizontal="center" vertical="center"/>
    </xf>
    <xf numFmtId="3" fontId="4" fillId="34" borderId="12" xfId="0" applyNumberFormat="1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textRotation="90"/>
    </xf>
    <xf numFmtId="0" fontId="4" fillId="34" borderId="15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 wrapText="1"/>
    </xf>
    <xf numFmtId="3" fontId="3" fillId="0" borderId="25" xfId="0" applyNumberFormat="1" applyFont="1" applyBorder="1" applyAlignment="1">
      <alignment horizontal="center" vertical="center"/>
    </xf>
    <xf numFmtId="0" fontId="3" fillId="33" borderId="25" xfId="0" applyFont="1" applyFill="1" applyBorder="1" applyAlignment="1">
      <alignment horizontal="left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vertical="center" wrapText="1"/>
    </xf>
    <xf numFmtId="3" fontId="3" fillId="33" borderId="36" xfId="0" applyNumberFormat="1" applyFont="1" applyFill="1" applyBorder="1" applyAlignment="1">
      <alignment horizontal="center" vertical="center" wrapText="1"/>
    </xf>
    <xf numFmtId="3" fontId="3" fillId="33" borderId="36" xfId="0" applyNumberFormat="1" applyFont="1" applyFill="1" applyBorder="1" applyAlignment="1">
      <alignment horizontal="center" vertical="center"/>
    </xf>
    <xf numFmtId="3" fontId="3" fillId="33" borderId="37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 wrapText="1"/>
    </xf>
    <xf numFmtId="3" fontId="3" fillId="33" borderId="17" xfId="0" applyNumberFormat="1" applyFont="1" applyFill="1" applyBorder="1" applyAlignment="1">
      <alignment horizontal="center" vertical="center"/>
    </xf>
    <xf numFmtId="3" fontId="3" fillId="33" borderId="38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justify" vertical="center" wrapText="1"/>
    </xf>
    <xf numFmtId="0" fontId="3" fillId="33" borderId="24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left" vertical="center" wrapText="1"/>
    </xf>
    <xf numFmtId="3" fontId="3" fillId="33" borderId="33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left" vertical="center" wrapText="1"/>
    </xf>
    <xf numFmtId="0" fontId="3" fillId="33" borderId="39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left" vertical="center" wrapText="1"/>
    </xf>
    <xf numFmtId="3" fontId="3" fillId="33" borderId="39" xfId="0" applyNumberFormat="1" applyFont="1" applyFill="1" applyBorder="1" applyAlignment="1">
      <alignment horizontal="center" vertical="center"/>
    </xf>
    <xf numFmtId="3" fontId="3" fillId="33" borderId="4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4" fillId="34" borderId="44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 textRotation="90"/>
    </xf>
    <xf numFmtId="0" fontId="4" fillId="34" borderId="14" xfId="0" applyFont="1" applyFill="1" applyBorder="1" applyAlignment="1">
      <alignment horizontal="center" vertical="center" textRotation="9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29">
      <selection activeCell="D24" sqref="D24"/>
    </sheetView>
  </sheetViews>
  <sheetFormatPr defaultColWidth="9.00390625" defaultRowHeight="12.75"/>
  <cols>
    <col min="1" max="1" width="6.375" style="0" customWidth="1"/>
    <col min="2" max="2" width="7.625" style="0" customWidth="1"/>
    <col min="3" max="3" width="6.75390625" style="0" customWidth="1"/>
    <col min="4" max="4" width="45.25390625" style="0" customWidth="1"/>
    <col min="5" max="5" width="10.75390625" style="0" customWidth="1"/>
    <col min="6" max="6" width="10.125" style="0" customWidth="1"/>
    <col min="7" max="7" width="12.875" style="0" customWidth="1"/>
    <col min="8" max="8" width="11.625" style="0" customWidth="1"/>
  </cols>
  <sheetData>
    <row r="1" spans="1:7" ht="15">
      <c r="A1" s="5"/>
      <c r="B1" s="5"/>
      <c r="C1" s="5"/>
      <c r="D1" s="6"/>
      <c r="E1" s="7" t="s">
        <v>30</v>
      </c>
      <c r="F1" s="5"/>
      <c r="G1" s="5"/>
    </row>
    <row r="2" spans="1:7" ht="15">
      <c r="A2" s="5"/>
      <c r="B2" s="5"/>
      <c r="C2" s="5"/>
      <c r="D2" s="6"/>
      <c r="E2" s="6" t="s">
        <v>13</v>
      </c>
      <c r="F2" s="5"/>
      <c r="G2" s="5"/>
    </row>
    <row r="3" spans="1:7" s="4" customFormat="1" ht="15" customHeight="1">
      <c r="A3" s="8"/>
      <c r="B3" s="8"/>
      <c r="C3" s="8"/>
      <c r="D3" s="6"/>
      <c r="E3" s="6" t="s">
        <v>25</v>
      </c>
      <c r="F3" s="8"/>
      <c r="G3" s="8"/>
    </row>
    <row r="4" spans="1:7" ht="9" customHeight="1">
      <c r="A4" s="5"/>
      <c r="B4" s="5"/>
      <c r="C4" s="5"/>
      <c r="D4" s="5"/>
      <c r="E4" s="5"/>
      <c r="F4" s="5"/>
      <c r="G4" s="5"/>
    </row>
    <row r="5" spans="1:7" ht="18" customHeight="1">
      <c r="A5" s="100" t="s">
        <v>10</v>
      </c>
      <c r="B5" s="100"/>
      <c r="C5" s="100"/>
      <c r="D5" s="100"/>
      <c r="E5" s="100"/>
      <c r="F5" s="100"/>
      <c r="G5" s="100"/>
    </row>
    <row r="6" spans="1:7" ht="18" customHeight="1">
      <c r="A6" s="100" t="s">
        <v>11</v>
      </c>
      <c r="B6" s="100"/>
      <c r="C6" s="100"/>
      <c r="D6" s="100"/>
      <c r="E6" s="100"/>
      <c r="F6" s="100"/>
      <c r="G6" s="100"/>
    </row>
    <row r="7" spans="1:7" ht="17.25" customHeight="1">
      <c r="A7" s="100" t="s">
        <v>31</v>
      </c>
      <c r="B7" s="100"/>
      <c r="C7" s="100"/>
      <c r="D7" s="100"/>
      <c r="E7" s="100"/>
      <c r="F7" s="100"/>
      <c r="G7" s="100"/>
    </row>
    <row r="8" spans="1:7" ht="9" customHeight="1" thickBot="1">
      <c r="A8" s="101"/>
      <c r="B8" s="101"/>
      <c r="C8" s="101"/>
      <c r="D8" s="101"/>
      <c r="E8" s="101"/>
      <c r="F8" s="101"/>
      <c r="G8" s="101"/>
    </row>
    <row r="9" spans="1:7" s="2" customFormat="1" ht="26.25" customHeight="1">
      <c r="A9" s="112" t="s">
        <v>4</v>
      </c>
      <c r="B9" s="114" t="s">
        <v>2</v>
      </c>
      <c r="C9" s="114" t="s">
        <v>3</v>
      </c>
      <c r="D9" s="104" t="s">
        <v>5</v>
      </c>
      <c r="E9" s="106" t="s">
        <v>0</v>
      </c>
      <c r="F9" s="107"/>
      <c r="G9" s="108"/>
    </row>
    <row r="10" spans="1:7" s="2" customFormat="1" ht="82.5" customHeight="1" thickBot="1">
      <c r="A10" s="113"/>
      <c r="B10" s="115"/>
      <c r="C10" s="115"/>
      <c r="D10" s="105"/>
      <c r="E10" s="75" t="s">
        <v>6</v>
      </c>
      <c r="F10" s="75" t="s">
        <v>7</v>
      </c>
      <c r="G10" s="76" t="s">
        <v>8</v>
      </c>
    </row>
    <row r="11" spans="1:7" s="1" customFormat="1" ht="15.75" thickBot="1">
      <c r="A11" s="9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1">
        <v>7</v>
      </c>
    </row>
    <row r="12" spans="1:7" s="1" customFormat="1" ht="32.25" customHeight="1" thickBot="1">
      <c r="A12" s="109" t="s">
        <v>9</v>
      </c>
      <c r="B12" s="110"/>
      <c r="C12" s="110"/>
      <c r="D12" s="110"/>
      <c r="E12" s="110"/>
      <c r="F12" s="110"/>
      <c r="G12" s="111"/>
    </row>
    <row r="13" spans="1:7" s="1" customFormat="1" ht="18" customHeight="1" thickBot="1">
      <c r="A13" s="12">
        <v>630</v>
      </c>
      <c r="B13" s="13"/>
      <c r="C13" s="13"/>
      <c r="D13" s="14" t="s">
        <v>20</v>
      </c>
      <c r="E13" s="15">
        <f>SUM(E14)</f>
        <v>0</v>
      </c>
      <c r="F13" s="15">
        <f>SUM(F14)</f>
        <v>0</v>
      </c>
      <c r="G13" s="16">
        <f>SUM(G14:G14)</f>
        <v>5000</v>
      </c>
    </row>
    <row r="14" spans="1:7" s="1" customFormat="1" ht="45" customHeight="1" thickBot="1">
      <c r="A14" s="12"/>
      <c r="B14" s="17">
        <v>63095</v>
      </c>
      <c r="C14" s="17">
        <v>2360</v>
      </c>
      <c r="D14" s="18" t="s">
        <v>32</v>
      </c>
      <c r="E14" s="19"/>
      <c r="F14" s="19"/>
      <c r="G14" s="20">
        <v>5000</v>
      </c>
    </row>
    <row r="15" spans="1:7" s="1" customFormat="1" ht="27.75" customHeight="1" thickBot="1">
      <c r="A15" s="21">
        <v>750</v>
      </c>
      <c r="B15" s="13"/>
      <c r="C15" s="13"/>
      <c r="D15" s="22" t="s">
        <v>14</v>
      </c>
      <c r="E15" s="15">
        <f>SUM(E16)</f>
        <v>0</v>
      </c>
      <c r="F15" s="15">
        <f>SUM(F16)</f>
        <v>0</v>
      </c>
      <c r="G15" s="16">
        <f>SUM(G16)</f>
        <v>10000</v>
      </c>
    </row>
    <row r="16" spans="1:7" s="1" customFormat="1" ht="60" customHeight="1" thickBot="1">
      <c r="A16" s="23"/>
      <c r="B16" s="24">
        <v>75095</v>
      </c>
      <c r="C16" s="24">
        <v>2360</v>
      </c>
      <c r="D16" s="86" t="s">
        <v>33</v>
      </c>
      <c r="E16" s="87"/>
      <c r="F16" s="87"/>
      <c r="G16" s="88">
        <v>10000</v>
      </c>
    </row>
    <row r="17" spans="1:7" s="1" customFormat="1" ht="25.5" customHeight="1" thickBot="1">
      <c r="A17" s="21">
        <v>801</v>
      </c>
      <c r="B17" s="13"/>
      <c r="C17" s="13"/>
      <c r="D17" s="89" t="s">
        <v>15</v>
      </c>
      <c r="E17" s="15">
        <f>SUM(E18:E20)</f>
        <v>0</v>
      </c>
      <c r="F17" s="15">
        <f>SUM(F18:F20)</f>
        <v>298840</v>
      </c>
      <c r="G17" s="16">
        <f>SUM(G18:G20)</f>
        <v>2000</v>
      </c>
    </row>
    <row r="18" spans="1:7" s="1" customFormat="1" ht="33" customHeight="1">
      <c r="A18" s="29"/>
      <c r="B18" s="30">
        <v>80120</v>
      </c>
      <c r="C18" s="30">
        <v>2540</v>
      </c>
      <c r="D18" s="31" t="s">
        <v>26</v>
      </c>
      <c r="E18" s="32"/>
      <c r="F18" s="32">
        <v>226400</v>
      </c>
      <c r="G18" s="33"/>
    </row>
    <row r="19" spans="1:7" s="1" customFormat="1" ht="33" customHeight="1">
      <c r="A19" s="90"/>
      <c r="B19" s="91">
        <v>80120</v>
      </c>
      <c r="C19" s="91">
        <v>2540</v>
      </c>
      <c r="D19" s="92" t="s">
        <v>39</v>
      </c>
      <c r="E19" s="93"/>
      <c r="F19" s="93">
        <v>72440</v>
      </c>
      <c r="G19" s="56"/>
    </row>
    <row r="20" spans="1:7" s="1" customFormat="1" ht="57.75" customHeight="1" thickBot="1">
      <c r="A20" s="34"/>
      <c r="B20" s="96">
        <v>80195</v>
      </c>
      <c r="C20" s="96">
        <v>2360</v>
      </c>
      <c r="D20" s="97" t="s">
        <v>34</v>
      </c>
      <c r="E20" s="98"/>
      <c r="F20" s="98"/>
      <c r="G20" s="99">
        <v>2000</v>
      </c>
    </row>
    <row r="21" spans="1:7" s="1" customFormat="1" ht="32.25" customHeight="1" thickBot="1">
      <c r="A21" s="21">
        <v>851</v>
      </c>
      <c r="B21" s="13"/>
      <c r="C21" s="13"/>
      <c r="D21" s="39" t="s">
        <v>40</v>
      </c>
      <c r="E21" s="15"/>
      <c r="F21" s="15"/>
      <c r="G21" s="16">
        <f>SUM(G22)</f>
        <v>2000</v>
      </c>
    </row>
    <row r="22" spans="1:7" s="1" customFormat="1" ht="52.5" customHeight="1" thickBot="1">
      <c r="A22" s="34"/>
      <c r="B22" s="94">
        <v>85195</v>
      </c>
      <c r="C22" s="94">
        <v>2360</v>
      </c>
      <c r="D22" s="95" t="s">
        <v>41</v>
      </c>
      <c r="E22" s="26"/>
      <c r="F22" s="26"/>
      <c r="G22" s="27">
        <v>2000</v>
      </c>
    </row>
    <row r="23" spans="1:7" s="1" customFormat="1" ht="21.75" customHeight="1" thickBot="1">
      <c r="A23" s="42">
        <v>852</v>
      </c>
      <c r="B23" s="43"/>
      <c r="C23" s="43"/>
      <c r="D23" s="44" t="s">
        <v>16</v>
      </c>
      <c r="E23" s="45">
        <f>SUM(E24:E28)</f>
        <v>0</v>
      </c>
      <c r="F23" s="45">
        <f>SUM(F24:F28)</f>
        <v>0</v>
      </c>
      <c r="G23" s="46">
        <f>SUM(G24:G28)</f>
        <v>1332707</v>
      </c>
    </row>
    <row r="24" spans="1:7" s="1" customFormat="1" ht="67.5" customHeight="1">
      <c r="A24" s="47"/>
      <c r="B24" s="48">
        <v>85201</v>
      </c>
      <c r="C24" s="48">
        <v>2360</v>
      </c>
      <c r="D24" s="49" t="s">
        <v>28</v>
      </c>
      <c r="E24" s="50"/>
      <c r="F24" s="50"/>
      <c r="G24" s="51">
        <v>391037</v>
      </c>
    </row>
    <row r="25" spans="1:7" s="1" customFormat="1" ht="54" customHeight="1">
      <c r="A25" s="52"/>
      <c r="B25" s="53">
        <v>85201</v>
      </c>
      <c r="C25" s="53">
        <v>2360</v>
      </c>
      <c r="D25" s="54" t="s">
        <v>29</v>
      </c>
      <c r="E25" s="55"/>
      <c r="F25" s="55"/>
      <c r="G25" s="56">
        <v>335175</v>
      </c>
    </row>
    <row r="26" spans="1:7" s="1" customFormat="1" ht="62.25" customHeight="1">
      <c r="A26" s="52"/>
      <c r="B26" s="77">
        <v>85201</v>
      </c>
      <c r="C26" s="77">
        <v>2360</v>
      </c>
      <c r="D26" s="78" t="s">
        <v>27</v>
      </c>
      <c r="E26" s="79"/>
      <c r="F26" s="79"/>
      <c r="G26" s="37">
        <v>183277</v>
      </c>
    </row>
    <row r="27" spans="1:7" s="1" customFormat="1" ht="30.75" customHeight="1">
      <c r="A27" s="34"/>
      <c r="B27" s="35">
        <v>85203</v>
      </c>
      <c r="C27" s="35">
        <v>2830</v>
      </c>
      <c r="D27" s="80" t="s">
        <v>24</v>
      </c>
      <c r="E27" s="36"/>
      <c r="F27" s="36"/>
      <c r="G27" s="37">
        <v>363272</v>
      </c>
    </row>
    <row r="28" spans="1:7" s="1" customFormat="1" ht="29.25" customHeight="1" thickBot="1">
      <c r="A28" s="28"/>
      <c r="B28" s="81">
        <v>85295</v>
      </c>
      <c r="C28" s="81">
        <v>2360</v>
      </c>
      <c r="D28" s="82" t="s">
        <v>35</v>
      </c>
      <c r="E28" s="83"/>
      <c r="F28" s="84"/>
      <c r="G28" s="85">
        <v>59946</v>
      </c>
    </row>
    <row r="29" spans="1:7" s="1" customFormat="1" ht="30.75" customHeight="1" thickBot="1">
      <c r="A29" s="21">
        <v>853</v>
      </c>
      <c r="B29" s="13"/>
      <c r="C29" s="13"/>
      <c r="D29" s="22" t="s">
        <v>19</v>
      </c>
      <c r="E29" s="15">
        <f>SUM(E30)</f>
        <v>0</v>
      </c>
      <c r="F29" s="15">
        <f>SUM(F30)</f>
        <v>0</v>
      </c>
      <c r="G29" s="16">
        <f>SUM(G30:G30)</f>
        <v>49320</v>
      </c>
    </row>
    <row r="30" spans="1:7" s="1" customFormat="1" ht="29.25" customHeight="1" thickBot="1">
      <c r="A30" s="29"/>
      <c r="B30" s="24">
        <v>85311</v>
      </c>
      <c r="C30" s="24">
        <v>2830</v>
      </c>
      <c r="D30" s="25" t="s">
        <v>12</v>
      </c>
      <c r="E30" s="26"/>
      <c r="F30" s="26"/>
      <c r="G30" s="27">
        <v>49320</v>
      </c>
    </row>
    <row r="31" spans="1:7" s="1" customFormat="1" ht="29.25" customHeight="1" thickBot="1">
      <c r="A31" s="38">
        <v>854</v>
      </c>
      <c r="B31" s="13"/>
      <c r="C31" s="13"/>
      <c r="D31" s="22" t="s">
        <v>22</v>
      </c>
      <c r="E31" s="15">
        <f>SUM(E32)</f>
        <v>0</v>
      </c>
      <c r="F31" s="15">
        <f>SUM(F32)</f>
        <v>55000</v>
      </c>
      <c r="G31" s="16">
        <f>SUM(G32)</f>
        <v>0</v>
      </c>
    </row>
    <row r="32" spans="1:7" s="1" customFormat="1" ht="29.25" customHeight="1" thickBot="1">
      <c r="A32" s="40"/>
      <c r="B32" s="41">
        <v>85417</v>
      </c>
      <c r="C32" s="41">
        <v>2540</v>
      </c>
      <c r="D32" s="25" t="s">
        <v>23</v>
      </c>
      <c r="E32" s="26"/>
      <c r="F32" s="26">
        <v>55000</v>
      </c>
      <c r="G32" s="27"/>
    </row>
    <row r="33" spans="1:7" s="1" customFormat="1" ht="29.25" customHeight="1" thickBot="1">
      <c r="A33" s="38">
        <v>900</v>
      </c>
      <c r="B33" s="13"/>
      <c r="C33" s="13"/>
      <c r="D33" s="22" t="s">
        <v>18</v>
      </c>
      <c r="E33" s="15">
        <f>SUM(E34)</f>
        <v>0</v>
      </c>
      <c r="F33" s="15">
        <f>SUM(F34)</f>
        <v>0</v>
      </c>
      <c r="G33" s="16">
        <f>SUM(G34)</f>
        <v>5000</v>
      </c>
    </row>
    <row r="34" spans="1:7" s="1" customFormat="1" ht="52.5" customHeight="1" thickBot="1">
      <c r="A34" s="57"/>
      <c r="B34" s="58">
        <v>90019</v>
      </c>
      <c r="C34" s="58">
        <v>2360</v>
      </c>
      <c r="D34" s="25" t="s">
        <v>36</v>
      </c>
      <c r="E34" s="26"/>
      <c r="F34" s="26"/>
      <c r="G34" s="27">
        <v>5000</v>
      </c>
    </row>
    <row r="35" spans="1:7" ht="35.25" customHeight="1" thickBot="1">
      <c r="A35" s="21">
        <v>921</v>
      </c>
      <c r="B35" s="59"/>
      <c r="C35" s="59"/>
      <c r="D35" s="60" t="s">
        <v>17</v>
      </c>
      <c r="E35" s="61">
        <f>SUM(E36:E36)</f>
        <v>0</v>
      </c>
      <c r="F35" s="61">
        <f>SUM(F36:F36)</f>
        <v>0</v>
      </c>
      <c r="G35" s="62">
        <f>SUM(G36:G36)</f>
        <v>40000</v>
      </c>
    </row>
    <row r="36" spans="1:7" ht="62.25" customHeight="1" thickBot="1">
      <c r="A36" s="63"/>
      <c r="B36" s="64">
        <v>92195</v>
      </c>
      <c r="C36" s="64">
        <v>2360</v>
      </c>
      <c r="D36" s="65" t="s">
        <v>38</v>
      </c>
      <c r="E36" s="66"/>
      <c r="F36" s="67"/>
      <c r="G36" s="68">
        <v>40000</v>
      </c>
    </row>
    <row r="37" spans="1:7" ht="24.75" customHeight="1" thickBot="1">
      <c r="A37" s="21">
        <v>926</v>
      </c>
      <c r="B37" s="59"/>
      <c r="C37" s="59"/>
      <c r="D37" s="39" t="s">
        <v>21</v>
      </c>
      <c r="E37" s="61">
        <f>SUM(E38:E38)</f>
        <v>0</v>
      </c>
      <c r="F37" s="61">
        <f>SUM(F38:F38)</f>
        <v>0</v>
      </c>
      <c r="G37" s="62">
        <f>SUM(G38:G38)</f>
        <v>10000</v>
      </c>
    </row>
    <row r="38" spans="1:7" ht="63.75" customHeight="1" thickBot="1">
      <c r="A38" s="69"/>
      <c r="B38" s="64">
        <v>92695</v>
      </c>
      <c r="C38" s="64">
        <v>2360</v>
      </c>
      <c r="D38" s="70" t="s">
        <v>37</v>
      </c>
      <c r="E38" s="66"/>
      <c r="F38" s="67"/>
      <c r="G38" s="33">
        <v>10000</v>
      </c>
    </row>
    <row r="39" spans="1:7" ht="24" customHeight="1" thickBot="1">
      <c r="A39" s="71"/>
      <c r="B39" s="72"/>
      <c r="C39" s="102" t="s">
        <v>1</v>
      </c>
      <c r="D39" s="103"/>
      <c r="E39" s="73">
        <f>SUM(E13+E15+E17+E23+E29+E31+E33+E35+E37)</f>
        <v>0</v>
      </c>
      <c r="F39" s="73">
        <f>SUM(F13+F15+F17+F23+F29+F31+F33+F35+F37)</f>
        <v>353840</v>
      </c>
      <c r="G39" s="74">
        <f>SUM(G13+G15+G17+G23+G29+G31+G33+G35+G37+G21)</f>
        <v>1456027</v>
      </c>
    </row>
    <row r="40" spans="3:5" ht="12.75">
      <c r="C40" s="3"/>
      <c r="D40" s="3"/>
      <c r="E40" s="3"/>
    </row>
  </sheetData>
  <sheetProtection/>
  <mergeCells count="11">
    <mergeCell ref="C9:C10"/>
    <mergeCell ref="A5:G5"/>
    <mergeCell ref="A7:G7"/>
    <mergeCell ref="A8:G8"/>
    <mergeCell ref="A6:G6"/>
    <mergeCell ref="C39:D39"/>
    <mergeCell ref="D9:D10"/>
    <mergeCell ref="E9:G9"/>
    <mergeCell ref="A12:G12"/>
    <mergeCell ref="A9:A10"/>
    <mergeCell ref="B9:B10"/>
  </mergeCells>
  <printOptions horizontalCentered="1"/>
  <pageMargins left="0.7086614173228346" right="0.7086614173228346" top="0.984251968503937" bottom="0.7086614173228346" header="0" footer="0"/>
  <pageSetup fitToHeight="0" fitToWidth="1" horizontalDpi="600" verticalDpi="600" orientation="portrait" paperSize="9" scale="89" r:id="rId1"/>
  <headerFooter alignWithMargins="0">
    <oddFooter>&amp;CStrona &amp;P z &amp;N</oddFooter>
  </headerFooter>
  <rowBreaks count="1" manualBreakCount="1">
    <brk id="2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Braniewie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Jakonis</dc:creator>
  <cp:keywords/>
  <dc:description/>
  <cp:lastModifiedBy>Starostwo Braniewo</cp:lastModifiedBy>
  <cp:lastPrinted>2015-11-05T09:11:55Z</cp:lastPrinted>
  <dcterms:created xsi:type="dcterms:W3CDTF">2001-11-08T10:28:56Z</dcterms:created>
  <dcterms:modified xsi:type="dcterms:W3CDTF">2015-11-05T09:11:59Z</dcterms:modified>
  <cp:category/>
  <cp:version/>
  <cp:contentType/>
  <cp:contentStatus/>
</cp:coreProperties>
</file>