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l_NR-6_URP" sheetId="1" r:id="rId1"/>
  </sheets>
  <definedNames>
    <definedName name="_xlnm.Print_Area" localSheetId="0">'zal_NR-6_URP'!$A$1:$J$53</definedName>
    <definedName name="_xlnm.Print_Titles" localSheetId="0">'zal_NR-6_URP'!$8:$12</definedName>
  </definedNames>
  <calcPr fullCalcOnLoad="1"/>
</workbook>
</file>

<file path=xl/sharedStrings.xml><?xml version="1.0" encoding="utf-8"?>
<sst xmlns="http://schemas.openxmlformats.org/spreadsheetml/2006/main" count="18" uniqueCount="18">
  <si>
    <t>Dochody i wydatki związane z realizacją zadań realizowanych na podstawie porozumień</t>
  </si>
  <si>
    <t>Dział</t>
  </si>
  <si>
    <t>Rozdział</t>
  </si>
  <si>
    <t>Paragraf</t>
  </si>
  <si>
    <t>Dotacja ogółem</t>
  </si>
  <si>
    <t>Wydatki ogółem (6+10)</t>
  </si>
  <si>
    <t>z tego :</t>
  </si>
  <si>
    <t>Wydatki bieżące</t>
  </si>
  <si>
    <t>w tym:</t>
  </si>
  <si>
    <t>Wydatki  majątkowe</t>
  </si>
  <si>
    <t>wynagrodzenia</t>
  </si>
  <si>
    <t>pochodne od wynagrodzeń</t>
  </si>
  <si>
    <t>dotacje</t>
  </si>
  <si>
    <t>RAZEM</t>
  </si>
  <si>
    <t>Rady Powiatu Braniewskiego</t>
  </si>
  <si>
    <t>Nr   z dnia  r .</t>
  </si>
  <si>
    <r>
      <t xml:space="preserve">Załącznik nr 6 </t>
    </r>
    <r>
      <rPr>
        <sz val="11"/>
        <rFont val="Times New Roman"/>
        <family val="1"/>
      </rPr>
      <t xml:space="preserve">do Uchwały </t>
    </r>
  </si>
  <si>
    <t>(umów) między jednostkami samorządu terytorialnego w 2017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</si>
</sst>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0" fillId="6" borderId="10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24" borderId="14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3" fontId="21" fillId="24" borderId="15" xfId="0" applyNumberFormat="1" applyFont="1" applyFill="1" applyBorder="1" applyAlignment="1">
      <alignment horizontal="right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3" fontId="20" fillId="24" borderId="17" xfId="0" applyNumberFormat="1" applyFont="1" applyFill="1" applyBorder="1" applyAlignment="1">
      <alignment horizontal="right" vertical="center"/>
    </xf>
    <xf numFmtId="3" fontId="20" fillId="24" borderId="18" xfId="0" applyNumberFormat="1" applyFont="1" applyFill="1" applyBorder="1" applyAlignment="1">
      <alignment horizontal="right" vertical="center"/>
    </xf>
    <xf numFmtId="0" fontId="21" fillId="24" borderId="19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3" fontId="20" fillId="24" borderId="21" xfId="0" applyNumberFormat="1" applyFont="1" applyFill="1" applyBorder="1" applyAlignment="1">
      <alignment horizontal="right" vertical="center"/>
    </xf>
    <xf numFmtId="3" fontId="20" fillId="24" borderId="21" xfId="0" applyNumberFormat="1" applyFont="1" applyFill="1" applyBorder="1" applyAlignment="1">
      <alignment horizontal="left" vertical="center"/>
    </xf>
    <xf numFmtId="3" fontId="20" fillId="24" borderId="22" xfId="0" applyNumberFormat="1" applyFont="1" applyFill="1" applyBorder="1" applyAlignment="1">
      <alignment horizontal="right" vertical="center"/>
    </xf>
    <xf numFmtId="0" fontId="20" fillId="24" borderId="23" xfId="0" applyFont="1" applyFill="1" applyBorder="1" applyAlignment="1">
      <alignment horizontal="center" vertical="center"/>
    </xf>
    <xf numFmtId="3" fontId="20" fillId="24" borderId="23" xfId="0" applyNumberFormat="1" applyFont="1" applyFill="1" applyBorder="1" applyAlignment="1">
      <alignment horizontal="right" vertical="center"/>
    </xf>
    <xf numFmtId="3" fontId="20" fillId="24" borderId="23" xfId="0" applyNumberFormat="1" applyFont="1" applyFill="1" applyBorder="1" applyAlignment="1">
      <alignment vertical="center"/>
    </xf>
    <xf numFmtId="3" fontId="20" fillId="24" borderId="24" xfId="0" applyNumberFormat="1" applyFont="1" applyFill="1" applyBorder="1" applyAlignment="1">
      <alignment vertical="center"/>
    </xf>
    <xf numFmtId="0" fontId="21" fillId="24" borderId="25" xfId="0" applyFont="1" applyFill="1" applyBorder="1" applyAlignment="1">
      <alignment horizontal="center" vertical="center"/>
    </xf>
    <xf numFmtId="0" fontId="21" fillId="24" borderId="26" xfId="0" applyFont="1" applyFill="1" applyBorder="1" applyAlignment="1">
      <alignment horizontal="center" vertical="center"/>
    </xf>
    <xf numFmtId="0" fontId="20" fillId="24" borderId="26" xfId="0" applyFont="1" applyFill="1" applyBorder="1" applyAlignment="1">
      <alignment horizontal="center" vertical="center"/>
    </xf>
    <xf numFmtId="3" fontId="21" fillId="24" borderId="26" xfId="0" applyNumberFormat="1" applyFont="1" applyFill="1" applyBorder="1" applyAlignment="1">
      <alignment horizontal="right" vertical="center"/>
    </xf>
    <xf numFmtId="0" fontId="21" fillId="24" borderId="27" xfId="0" applyFont="1" applyFill="1" applyBorder="1" applyAlignment="1">
      <alignment horizontal="center" vertical="center"/>
    </xf>
    <xf numFmtId="0" fontId="21" fillId="24" borderId="28" xfId="0" applyFont="1" applyFill="1" applyBorder="1" applyAlignment="1">
      <alignment horizontal="center" vertical="center"/>
    </xf>
    <xf numFmtId="0" fontId="20" fillId="24" borderId="28" xfId="0" applyFont="1" applyFill="1" applyBorder="1" applyAlignment="1">
      <alignment horizontal="center" vertical="center"/>
    </xf>
    <xf numFmtId="3" fontId="20" fillId="24" borderId="28" xfId="0" applyNumberFormat="1" applyFont="1" applyFill="1" applyBorder="1" applyAlignment="1">
      <alignment horizontal="right" vertical="center"/>
    </xf>
    <xf numFmtId="3" fontId="20" fillId="24" borderId="28" xfId="0" applyNumberFormat="1" applyFont="1" applyFill="1" applyBorder="1" applyAlignment="1">
      <alignment vertical="center"/>
    </xf>
    <xf numFmtId="0" fontId="21" fillId="24" borderId="29" xfId="0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horizontal="center" vertical="center"/>
    </xf>
    <xf numFmtId="3" fontId="20" fillId="24" borderId="30" xfId="0" applyNumberFormat="1" applyFont="1" applyFill="1" applyBorder="1" applyAlignment="1">
      <alignment horizontal="right" vertical="center"/>
    </xf>
    <xf numFmtId="3" fontId="20" fillId="24" borderId="20" xfId="0" applyNumberFormat="1" applyFont="1" applyFill="1" applyBorder="1" applyAlignment="1">
      <alignment vertical="center"/>
    </xf>
    <xf numFmtId="3" fontId="20" fillId="24" borderId="31" xfId="0" applyNumberFormat="1" applyFont="1" applyFill="1" applyBorder="1" applyAlignment="1">
      <alignment vertical="center"/>
    </xf>
    <xf numFmtId="0" fontId="21" fillId="24" borderId="32" xfId="0" applyFont="1" applyFill="1" applyBorder="1" applyAlignment="1">
      <alignment horizontal="center" vertical="center"/>
    </xf>
    <xf numFmtId="0" fontId="21" fillId="24" borderId="33" xfId="0" applyFont="1" applyFill="1" applyBorder="1" applyAlignment="1">
      <alignment horizontal="center" vertical="center"/>
    </xf>
    <xf numFmtId="3" fontId="21" fillId="24" borderId="34" xfId="0" applyNumberFormat="1" applyFont="1" applyFill="1" applyBorder="1" applyAlignment="1">
      <alignment vertical="center"/>
    </xf>
    <xf numFmtId="3" fontId="21" fillId="24" borderId="35" xfId="0" applyNumberFormat="1" applyFont="1" applyFill="1" applyBorder="1" applyAlignment="1">
      <alignment vertical="center"/>
    </xf>
    <xf numFmtId="0" fontId="21" fillId="24" borderId="36" xfId="0" applyFont="1" applyFill="1" applyBorder="1" applyAlignment="1">
      <alignment horizontal="center" vertical="center"/>
    </xf>
    <xf numFmtId="3" fontId="20" fillId="0" borderId="36" xfId="0" applyNumberFormat="1" applyFont="1" applyFill="1" applyBorder="1" applyAlignment="1">
      <alignment vertical="center"/>
    </xf>
    <xf numFmtId="3" fontId="20" fillId="0" borderId="37" xfId="0" applyNumberFormat="1" applyFont="1" applyFill="1" applyBorder="1" applyAlignment="1">
      <alignment vertical="center"/>
    </xf>
    <xf numFmtId="3" fontId="20" fillId="24" borderId="21" xfId="0" applyNumberFormat="1" applyFont="1" applyFill="1" applyBorder="1" applyAlignment="1">
      <alignment vertical="center"/>
    </xf>
    <xf numFmtId="3" fontId="20" fillId="24" borderId="22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1" fillId="24" borderId="38" xfId="0" applyFont="1" applyFill="1" applyBorder="1" applyAlignment="1">
      <alignment horizontal="center" vertical="center"/>
    </xf>
    <xf numFmtId="0" fontId="20" fillId="24" borderId="39" xfId="0" applyFont="1" applyFill="1" applyBorder="1" applyAlignment="1">
      <alignment horizontal="center" vertical="center"/>
    </xf>
    <xf numFmtId="3" fontId="20" fillId="24" borderId="39" xfId="0" applyNumberFormat="1" applyFont="1" applyFill="1" applyBorder="1" applyAlignment="1">
      <alignment vertical="center"/>
    </xf>
    <xf numFmtId="164" fontId="20" fillId="24" borderId="39" xfId="0" applyNumberFormat="1" applyFont="1" applyFill="1" applyBorder="1" applyAlignment="1">
      <alignment vertical="center"/>
    </xf>
    <xf numFmtId="3" fontId="20" fillId="24" borderId="40" xfId="0" applyNumberFormat="1" applyFont="1" applyFill="1" applyBorder="1" applyAlignment="1">
      <alignment horizontal="center" vertical="center"/>
    </xf>
    <xf numFmtId="3" fontId="21" fillId="24" borderId="17" xfId="0" applyNumberFormat="1" applyFont="1" applyFill="1" applyBorder="1" applyAlignment="1">
      <alignment vertical="center"/>
    </xf>
    <xf numFmtId="3" fontId="21" fillId="24" borderId="18" xfId="0" applyNumberFormat="1" applyFont="1" applyFill="1" applyBorder="1" applyAlignment="1">
      <alignment vertical="center"/>
    </xf>
    <xf numFmtId="3" fontId="20" fillId="24" borderId="24" xfId="0" applyNumberFormat="1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24" borderId="42" xfId="0" applyFont="1" applyFill="1" applyBorder="1" applyAlignment="1">
      <alignment horizontal="center" vertical="center"/>
    </xf>
    <xf numFmtId="3" fontId="20" fillId="24" borderId="42" xfId="0" applyNumberFormat="1" applyFont="1" applyFill="1" applyBorder="1" applyAlignment="1">
      <alignment vertical="center"/>
    </xf>
    <xf numFmtId="0" fontId="21" fillId="24" borderId="34" xfId="0" applyFont="1" applyFill="1" applyBorder="1" applyAlignment="1">
      <alignment vertical="center"/>
    </xf>
    <xf numFmtId="0" fontId="20" fillId="24" borderId="16" xfId="0" applyFont="1" applyFill="1" applyBorder="1" applyAlignment="1">
      <alignment/>
    </xf>
    <xf numFmtId="0" fontId="20" fillId="24" borderId="36" xfId="0" applyFont="1" applyFill="1" applyBorder="1" applyAlignment="1">
      <alignment vertical="center"/>
    </xf>
    <xf numFmtId="3" fontId="20" fillId="24" borderId="36" xfId="0" applyNumberFormat="1" applyFont="1" applyFill="1" applyBorder="1" applyAlignment="1">
      <alignment vertical="center"/>
    </xf>
    <xf numFmtId="3" fontId="20" fillId="24" borderId="37" xfId="0" applyNumberFormat="1" applyFont="1" applyFill="1" applyBorder="1" applyAlignment="1">
      <alignment vertical="center"/>
    </xf>
    <xf numFmtId="0" fontId="20" fillId="24" borderId="20" xfId="0" applyFont="1" applyFill="1" applyBorder="1" applyAlignment="1">
      <alignment vertical="center"/>
    </xf>
    <xf numFmtId="3" fontId="21" fillId="6" borderId="43" xfId="0" applyNumberFormat="1" applyFont="1" applyFill="1" applyBorder="1" applyAlignment="1">
      <alignment horizontal="right" vertical="center"/>
    </xf>
    <xf numFmtId="0" fontId="21" fillId="24" borderId="30" xfId="0" applyFont="1" applyFill="1" applyBorder="1" applyAlignment="1">
      <alignment horizontal="center" vertical="center"/>
    </xf>
    <xf numFmtId="0" fontId="21" fillId="24" borderId="44" xfId="0" applyFont="1" applyFill="1" applyBorder="1" applyAlignment="1">
      <alignment horizontal="center" vertical="center"/>
    </xf>
    <xf numFmtId="3" fontId="21" fillId="24" borderId="45" xfId="0" applyNumberFormat="1" applyFont="1" applyFill="1" applyBorder="1" applyAlignment="1">
      <alignment horizontal="right" vertical="center"/>
    </xf>
    <xf numFmtId="3" fontId="20" fillId="24" borderId="46" xfId="0" applyNumberFormat="1" applyFont="1" applyFill="1" applyBorder="1" applyAlignment="1">
      <alignment vertical="center"/>
    </xf>
    <xf numFmtId="0" fontId="20" fillId="24" borderId="29" xfId="0" applyFont="1" applyFill="1" applyBorder="1" applyAlignment="1">
      <alignment horizontal="center" vertical="center"/>
    </xf>
    <xf numFmtId="3" fontId="20" fillId="24" borderId="29" xfId="0" applyNumberFormat="1" applyFont="1" applyFill="1" applyBorder="1" applyAlignment="1">
      <alignment horizontal="right" vertical="center"/>
    </xf>
    <xf numFmtId="3" fontId="20" fillId="24" borderId="29" xfId="0" applyNumberFormat="1" applyFont="1" applyFill="1" applyBorder="1" applyAlignment="1">
      <alignment vertical="center"/>
    </xf>
    <xf numFmtId="3" fontId="20" fillId="24" borderId="47" xfId="0" applyNumberFormat="1" applyFont="1" applyFill="1" applyBorder="1" applyAlignment="1">
      <alignment vertical="center"/>
    </xf>
    <xf numFmtId="0" fontId="21" fillId="24" borderId="48" xfId="0" applyFont="1" applyFill="1" applyBorder="1" applyAlignment="1">
      <alignment horizontal="center" vertical="center"/>
    </xf>
    <xf numFmtId="0" fontId="21" fillId="24" borderId="49" xfId="0" applyFont="1" applyFill="1" applyBorder="1" applyAlignment="1">
      <alignment horizontal="center" vertical="center"/>
    </xf>
    <xf numFmtId="3" fontId="21" fillId="24" borderId="49" xfId="0" applyNumberFormat="1" applyFont="1" applyFill="1" applyBorder="1" applyAlignment="1">
      <alignment vertical="center"/>
    </xf>
    <xf numFmtId="3" fontId="21" fillId="24" borderId="50" xfId="0" applyNumberFormat="1" applyFont="1" applyFill="1" applyBorder="1" applyAlignment="1">
      <alignment vertical="center"/>
    </xf>
    <xf numFmtId="0" fontId="20" fillId="24" borderId="51" xfId="0" applyFont="1" applyFill="1" applyBorder="1" applyAlignment="1">
      <alignment horizontal="center" vertical="center"/>
    </xf>
    <xf numFmtId="0" fontId="21" fillId="24" borderId="52" xfId="0" applyFont="1" applyFill="1" applyBorder="1" applyAlignment="1">
      <alignment horizontal="center" vertical="center"/>
    </xf>
    <xf numFmtId="0" fontId="20" fillId="24" borderId="52" xfId="0" applyFont="1" applyFill="1" applyBorder="1" applyAlignment="1">
      <alignment horizontal="center" vertical="center"/>
    </xf>
    <xf numFmtId="3" fontId="20" fillId="24" borderId="52" xfId="0" applyNumberFormat="1" applyFont="1" applyFill="1" applyBorder="1" applyAlignment="1">
      <alignment horizontal="right" vertical="center"/>
    </xf>
    <xf numFmtId="0" fontId="21" fillId="24" borderId="53" xfId="0" applyFont="1" applyFill="1" applyBorder="1" applyAlignment="1">
      <alignment horizontal="center" vertical="center"/>
    </xf>
    <xf numFmtId="0" fontId="20" fillId="24" borderId="54" xfId="0" applyFont="1" applyFill="1" applyBorder="1" applyAlignment="1">
      <alignment horizontal="center" vertical="center"/>
    </xf>
    <xf numFmtId="3" fontId="20" fillId="24" borderId="54" xfId="0" applyNumberFormat="1" applyFont="1" applyFill="1" applyBorder="1" applyAlignment="1">
      <alignment horizontal="right" vertical="center"/>
    </xf>
    <xf numFmtId="3" fontId="20" fillId="24" borderId="54" xfId="0" applyNumberFormat="1" applyFont="1" applyFill="1" applyBorder="1" applyAlignment="1">
      <alignment vertical="center"/>
    </xf>
    <xf numFmtId="3" fontId="20" fillId="24" borderId="55" xfId="0" applyNumberFormat="1" applyFont="1" applyFill="1" applyBorder="1" applyAlignment="1">
      <alignment vertical="center"/>
    </xf>
    <xf numFmtId="0" fontId="20" fillId="24" borderId="56" xfId="0" applyFont="1" applyFill="1" applyBorder="1" applyAlignment="1">
      <alignment horizontal="center" vertical="center"/>
    </xf>
    <xf numFmtId="3" fontId="20" fillId="24" borderId="56" xfId="0" applyNumberFormat="1" applyFont="1" applyFill="1" applyBorder="1" applyAlignment="1">
      <alignment horizontal="right" vertical="center"/>
    </xf>
    <xf numFmtId="3" fontId="20" fillId="24" borderId="56" xfId="0" applyNumberFormat="1" applyFont="1" applyFill="1" applyBorder="1" applyAlignment="1">
      <alignment vertical="center"/>
    </xf>
    <xf numFmtId="3" fontId="20" fillId="24" borderId="57" xfId="0" applyNumberFormat="1" applyFont="1" applyFill="1" applyBorder="1" applyAlignment="1">
      <alignment vertical="center"/>
    </xf>
    <xf numFmtId="3" fontId="20" fillId="24" borderId="51" xfId="0" applyNumberFormat="1" applyFont="1" applyFill="1" applyBorder="1" applyAlignment="1">
      <alignment horizontal="right" vertical="center"/>
    </xf>
    <xf numFmtId="3" fontId="20" fillId="24" borderId="51" xfId="0" applyNumberFormat="1" applyFont="1" applyFill="1" applyBorder="1" applyAlignment="1">
      <alignment vertical="center"/>
    </xf>
    <xf numFmtId="3" fontId="20" fillId="24" borderId="58" xfId="0" applyNumberFormat="1" applyFont="1" applyFill="1" applyBorder="1" applyAlignment="1">
      <alignment vertical="center"/>
    </xf>
    <xf numFmtId="3" fontId="20" fillId="24" borderId="26" xfId="0" applyNumberFormat="1" applyFont="1" applyFill="1" applyBorder="1" applyAlignment="1">
      <alignment horizontal="right" vertical="center"/>
    </xf>
    <xf numFmtId="0" fontId="21" fillId="24" borderId="59" xfId="0" applyFont="1" applyFill="1" applyBorder="1" applyAlignment="1">
      <alignment horizontal="center" vertical="center"/>
    </xf>
    <xf numFmtId="0" fontId="20" fillId="24" borderId="59" xfId="0" applyFont="1" applyFill="1" applyBorder="1" applyAlignment="1">
      <alignment horizontal="center" vertical="center"/>
    </xf>
    <xf numFmtId="3" fontId="20" fillId="24" borderId="59" xfId="0" applyNumberFormat="1" applyFont="1" applyFill="1" applyBorder="1" applyAlignment="1">
      <alignment horizontal="right" vertical="center"/>
    </xf>
    <xf numFmtId="3" fontId="20" fillId="24" borderId="59" xfId="0" applyNumberFormat="1" applyFont="1" applyFill="1" applyBorder="1" applyAlignment="1">
      <alignment vertical="center"/>
    </xf>
    <xf numFmtId="3" fontId="20" fillId="24" borderId="60" xfId="0" applyNumberFormat="1" applyFont="1" applyFill="1" applyBorder="1" applyAlignment="1">
      <alignment vertical="center"/>
    </xf>
    <xf numFmtId="0" fontId="20" fillId="24" borderId="61" xfId="0" applyFont="1" applyFill="1" applyBorder="1" applyAlignment="1">
      <alignment horizontal="center" vertical="center"/>
    </xf>
    <xf numFmtId="3" fontId="20" fillId="24" borderId="61" xfId="0" applyNumberFormat="1" applyFont="1" applyFill="1" applyBorder="1" applyAlignment="1">
      <alignment vertical="center"/>
    </xf>
    <xf numFmtId="3" fontId="20" fillId="24" borderId="62" xfId="0" applyNumberFormat="1" applyFont="1" applyFill="1" applyBorder="1" applyAlignment="1">
      <alignment horizontal="center" vertical="center"/>
    </xf>
    <xf numFmtId="3" fontId="21" fillId="24" borderId="63" xfId="0" applyNumberFormat="1" applyFont="1" applyFill="1" applyBorder="1" applyAlignment="1">
      <alignment horizontal="right" vertical="center"/>
    </xf>
    <xf numFmtId="3" fontId="20" fillId="24" borderId="64" xfId="0" applyNumberFormat="1" applyFont="1" applyFill="1" applyBorder="1" applyAlignment="1">
      <alignment horizontal="right" vertical="center"/>
    </xf>
    <xf numFmtId="3" fontId="20" fillId="24" borderId="46" xfId="0" applyNumberFormat="1" applyFont="1" applyFill="1" applyBorder="1" applyAlignment="1">
      <alignment horizontal="right" vertical="center"/>
    </xf>
    <xf numFmtId="3" fontId="20" fillId="24" borderId="65" xfId="0" applyNumberFormat="1" applyFont="1" applyFill="1" applyBorder="1" applyAlignment="1">
      <alignment horizontal="right" vertical="center"/>
    </xf>
    <xf numFmtId="3" fontId="20" fillId="24" borderId="63" xfId="0" applyNumberFormat="1" applyFont="1" applyFill="1" applyBorder="1" applyAlignment="1">
      <alignment horizontal="right" vertical="center"/>
    </xf>
    <xf numFmtId="3" fontId="21" fillId="6" borderId="66" xfId="0" applyNumberFormat="1" applyFont="1" applyFill="1" applyBorder="1" applyAlignment="1">
      <alignment horizontal="right" vertical="center"/>
    </xf>
    <xf numFmtId="0" fontId="20" fillId="6" borderId="67" xfId="0" applyFont="1" applyFill="1" applyBorder="1" applyAlignment="1">
      <alignment horizontal="center" vertical="center" wrapText="1"/>
    </xf>
    <xf numFmtId="0" fontId="20" fillId="6" borderId="68" xfId="0" applyFont="1" applyFill="1" applyBorder="1" applyAlignment="1">
      <alignment horizontal="center" vertical="center" wrapText="1"/>
    </xf>
    <xf numFmtId="0" fontId="20" fillId="6" borderId="69" xfId="0" applyFont="1" applyFill="1" applyBorder="1" applyAlignment="1">
      <alignment horizontal="center" vertical="center"/>
    </xf>
    <xf numFmtId="0" fontId="20" fillId="6" borderId="70" xfId="0" applyFont="1" applyFill="1" applyBorder="1" applyAlignment="1">
      <alignment horizontal="center" vertical="center"/>
    </xf>
    <xf numFmtId="0" fontId="20" fillId="6" borderId="71" xfId="0" applyFont="1" applyFill="1" applyBorder="1" applyAlignment="1">
      <alignment horizontal="center" vertical="center" wrapText="1"/>
    </xf>
    <xf numFmtId="0" fontId="20" fillId="6" borderId="72" xfId="0" applyFont="1" applyFill="1" applyBorder="1" applyAlignment="1">
      <alignment horizontal="center" vertical="center" textRotation="90" wrapText="1"/>
    </xf>
    <xf numFmtId="0" fontId="20" fillId="6" borderId="31" xfId="0" applyFont="1" applyFill="1" applyBorder="1" applyAlignment="1">
      <alignment horizontal="center" vertical="center" textRotation="90" wrapText="1"/>
    </xf>
    <xf numFmtId="0" fontId="20" fillId="6" borderId="73" xfId="0" applyFont="1" applyFill="1" applyBorder="1" applyAlignment="1">
      <alignment horizontal="center" vertical="center" textRotation="90" wrapText="1"/>
    </xf>
    <xf numFmtId="0" fontId="20" fillId="6" borderId="71" xfId="0" applyFont="1" applyFill="1" applyBorder="1" applyAlignment="1">
      <alignment horizontal="center" vertical="center" textRotation="90" wrapText="1"/>
    </xf>
    <xf numFmtId="0" fontId="20" fillId="6" borderId="71" xfId="0" applyFont="1" applyFill="1" applyBorder="1" applyAlignment="1">
      <alignment horizontal="center" vertical="center"/>
    </xf>
    <xf numFmtId="0" fontId="21" fillId="6" borderId="74" xfId="0" applyFont="1" applyFill="1" applyBorder="1" applyAlignment="1">
      <alignment horizontal="center" vertical="center"/>
    </xf>
    <xf numFmtId="0" fontId="21" fillId="6" borderId="75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6" borderId="76" xfId="0" applyFont="1" applyFill="1" applyBorder="1" applyAlignment="1">
      <alignment horizontal="center" vertical="center" textRotation="90"/>
    </xf>
    <xf numFmtId="0" fontId="20" fillId="6" borderId="77" xfId="0" applyFont="1" applyFill="1" applyBorder="1" applyAlignment="1">
      <alignment horizontal="center" vertical="center" textRotation="90"/>
    </xf>
    <xf numFmtId="0" fontId="20" fillId="6" borderId="67" xfId="0" applyFont="1" applyFill="1" applyBorder="1" applyAlignment="1">
      <alignment horizontal="center" vertical="center" textRotation="90"/>
    </xf>
    <xf numFmtId="0" fontId="20" fillId="6" borderId="68" xfId="0" applyFont="1" applyFill="1" applyBorder="1" applyAlignment="1">
      <alignment horizontal="center" vertical="center" textRotation="9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BreakPreview" zoomScale="115" zoomScaleSheetLayoutView="115" zoomScalePageLayoutView="0" workbookViewId="0" topLeftCell="A1">
      <selection activeCell="F38" sqref="F38"/>
    </sheetView>
  </sheetViews>
  <sheetFormatPr defaultColWidth="9.00390625" defaultRowHeight="12.75"/>
  <cols>
    <col min="1" max="1" width="4.75390625" style="0" customWidth="1"/>
    <col min="2" max="2" width="6.875" style="0" customWidth="1"/>
    <col min="3" max="3" width="6.375" style="0" customWidth="1"/>
    <col min="4" max="4" width="9.125" style="0" customWidth="1"/>
    <col min="5" max="5" width="10.375" style="0" customWidth="1"/>
    <col min="6" max="6" width="9.25390625" style="0" customWidth="1"/>
    <col min="7" max="7" width="10.25390625" style="0" customWidth="1"/>
    <col min="8" max="8" width="7.00390625" style="0" customWidth="1"/>
    <col min="9" max="9" width="12.375" style="0" customWidth="1"/>
    <col min="10" max="10" width="10.75390625" style="0" customWidth="1"/>
  </cols>
  <sheetData>
    <row r="1" spans="1:10" ht="15">
      <c r="A1" s="3"/>
      <c r="B1" s="3"/>
      <c r="C1" s="3"/>
      <c r="D1" s="4"/>
      <c r="E1" s="4"/>
      <c r="F1" s="4"/>
      <c r="G1" s="4"/>
      <c r="H1" s="5" t="s">
        <v>16</v>
      </c>
      <c r="I1" s="4"/>
      <c r="J1" s="4"/>
    </row>
    <row r="2" spans="1:10" ht="15">
      <c r="A2" s="3"/>
      <c r="B2" s="3"/>
      <c r="C2" s="3"/>
      <c r="D2" s="4"/>
      <c r="E2" s="4"/>
      <c r="F2" s="4"/>
      <c r="G2" s="4"/>
      <c r="H2" s="4" t="s">
        <v>14</v>
      </c>
      <c r="I2" s="4"/>
      <c r="J2" s="4"/>
    </row>
    <row r="3" spans="1:10" ht="15">
      <c r="A3" s="3"/>
      <c r="B3" s="3"/>
      <c r="C3" s="3"/>
      <c r="D3" s="4"/>
      <c r="E3" s="4"/>
      <c r="F3" s="4"/>
      <c r="G3" s="4"/>
      <c r="H3" s="4" t="s">
        <v>15</v>
      </c>
      <c r="I3" s="4"/>
      <c r="J3" s="4"/>
    </row>
    <row r="4" spans="1:10" ht="5.2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4.75" customHeight="1">
      <c r="A5" s="129" t="s">
        <v>0</v>
      </c>
      <c r="B5" s="129"/>
      <c r="C5" s="129"/>
      <c r="D5" s="129"/>
      <c r="E5" s="129"/>
      <c r="F5" s="129"/>
      <c r="G5" s="129"/>
      <c r="H5" s="129"/>
      <c r="I5" s="129"/>
      <c r="J5" s="129"/>
    </row>
    <row r="6" spans="1:10" ht="15.75" customHeight="1">
      <c r="A6" s="129" t="s">
        <v>17</v>
      </c>
      <c r="B6" s="129"/>
      <c r="C6" s="129"/>
      <c r="D6" s="129"/>
      <c r="E6" s="129"/>
      <c r="F6" s="129"/>
      <c r="G6" s="129"/>
      <c r="H6" s="129"/>
      <c r="I6" s="129"/>
      <c r="J6" s="129"/>
    </row>
    <row r="7" spans="1:10" ht="4.5" customHeight="1">
      <c r="A7" s="3"/>
      <c r="B7" s="3"/>
      <c r="C7" s="6"/>
      <c r="D7" s="6"/>
      <c r="E7" s="6"/>
      <c r="F7" s="6"/>
      <c r="G7" s="6"/>
      <c r="H7" s="6"/>
      <c r="I7" s="6"/>
      <c r="J7" s="6"/>
    </row>
    <row r="8" spans="1:10" s="1" customFormat="1" ht="20.25" customHeight="1" thickBot="1">
      <c r="A8" s="130" t="s">
        <v>1</v>
      </c>
      <c r="B8" s="132" t="s">
        <v>2</v>
      </c>
      <c r="C8" s="132" t="s">
        <v>3</v>
      </c>
      <c r="D8" s="115" t="s">
        <v>4</v>
      </c>
      <c r="E8" s="115" t="s">
        <v>5</v>
      </c>
      <c r="F8" s="117" t="s">
        <v>6</v>
      </c>
      <c r="G8" s="117"/>
      <c r="H8" s="117"/>
      <c r="I8" s="117"/>
      <c r="J8" s="118"/>
    </row>
    <row r="9" spans="1:10" s="1" customFormat="1" ht="19.5" customHeight="1" thickBot="1" thickTop="1">
      <c r="A9" s="131"/>
      <c r="B9" s="133"/>
      <c r="C9" s="133"/>
      <c r="D9" s="116"/>
      <c r="E9" s="116"/>
      <c r="F9" s="119" t="s">
        <v>7</v>
      </c>
      <c r="G9" s="7"/>
      <c r="H9" s="8" t="s">
        <v>8</v>
      </c>
      <c r="I9" s="8"/>
      <c r="J9" s="120" t="s">
        <v>9</v>
      </c>
    </row>
    <row r="10" spans="1:10" s="1" customFormat="1" ht="34.5" customHeight="1" thickBot="1" thickTop="1">
      <c r="A10" s="131"/>
      <c r="B10" s="133"/>
      <c r="C10" s="133"/>
      <c r="D10" s="116"/>
      <c r="E10" s="116"/>
      <c r="F10" s="119"/>
      <c r="G10" s="123" t="s">
        <v>10</v>
      </c>
      <c r="H10" s="123" t="s">
        <v>11</v>
      </c>
      <c r="I10" s="124" t="s">
        <v>12</v>
      </c>
      <c r="J10" s="121"/>
    </row>
    <row r="11" spans="1:10" s="1" customFormat="1" ht="48" customHeight="1" thickBot="1" thickTop="1">
      <c r="A11" s="131"/>
      <c r="B11" s="133"/>
      <c r="C11" s="133"/>
      <c r="D11" s="116"/>
      <c r="E11" s="116"/>
      <c r="F11" s="119"/>
      <c r="G11" s="123"/>
      <c r="H11" s="123"/>
      <c r="I11" s="124"/>
      <c r="J11" s="122"/>
    </row>
    <row r="12" spans="1:10" s="2" customFormat="1" ht="13.5" customHeight="1" thickBot="1" thickTop="1">
      <c r="A12" s="9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1">
        <v>10</v>
      </c>
    </row>
    <row r="13" spans="1:10" s="2" customFormat="1" ht="15" customHeight="1" hidden="1" thickBot="1">
      <c r="A13" s="12">
        <v>600</v>
      </c>
      <c r="B13" s="13"/>
      <c r="C13" s="13"/>
      <c r="D13" s="14">
        <f aca="true" t="shared" si="0" ref="D13:J13">SUM(D14)</f>
        <v>0</v>
      </c>
      <c r="E13" s="14">
        <f t="shared" si="0"/>
        <v>0</v>
      </c>
      <c r="F13" s="14">
        <f t="shared" si="0"/>
        <v>0</v>
      </c>
      <c r="G13" s="14">
        <f t="shared" si="0"/>
        <v>0</v>
      </c>
      <c r="H13" s="14">
        <f t="shared" si="0"/>
        <v>0</v>
      </c>
      <c r="I13" s="14">
        <f t="shared" si="0"/>
        <v>0</v>
      </c>
      <c r="J13" s="74">
        <f t="shared" si="0"/>
        <v>0</v>
      </c>
    </row>
    <row r="14" spans="1:10" s="2" customFormat="1" ht="15" customHeight="1" hidden="1" thickBot="1">
      <c r="A14" s="127"/>
      <c r="B14" s="16">
        <v>60014</v>
      </c>
      <c r="C14" s="17"/>
      <c r="D14" s="18">
        <f aca="true" t="shared" si="1" ref="D14:J14">SUM(D15:D16)</f>
        <v>0</v>
      </c>
      <c r="E14" s="18">
        <f t="shared" si="1"/>
        <v>0</v>
      </c>
      <c r="F14" s="18">
        <f t="shared" si="1"/>
        <v>0</v>
      </c>
      <c r="G14" s="18"/>
      <c r="H14" s="18"/>
      <c r="I14" s="18"/>
      <c r="J14" s="19">
        <f t="shared" si="1"/>
        <v>0</v>
      </c>
    </row>
    <row r="15" spans="1:10" s="2" customFormat="1" ht="15" customHeight="1" hidden="1">
      <c r="A15" s="128"/>
      <c r="B15" s="21"/>
      <c r="C15" s="22">
        <v>6300</v>
      </c>
      <c r="D15" s="23"/>
      <c r="E15" s="23"/>
      <c r="F15" s="23"/>
      <c r="G15" s="23"/>
      <c r="H15" s="24"/>
      <c r="I15" s="23"/>
      <c r="J15" s="25"/>
    </row>
    <row r="16" spans="1:10" ht="15" customHeight="1" hidden="1" thickBot="1">
      <c r="A16" s="15"/>
      <c r="B16" s="21"/>
      <c r="C16" s="26">
        <v>6050</v>
      </c>
      <c r="D16" s="27"/>
      <c r="E16" s="28"/>
      <c r="F16" s="28"/>
      <c r="G16" s="28"/>
      <c r="H16" s="28"/>
      <c r="I16" s="28"/>
      <c r="J16" s="29"/>
    </row>
    <row r="17" spans="1:10" ht="12.75" customHeight="1" thickBot="1">
      <c r="A17" s="30">
        <v>600</v>
      </c>
      <c r="B17" s="31"/>
      <c r="C17" s="32"/>
      <c r="D17" s="33">
        <f>SUM(D18+D20+D25)</f>
        <v>300000</v>
      </c>
      <c r="E17" s="33">
        <f aca="true" t="shared" si="2" ref="E17:J17">SUM(E18+E20+E25)</f>
        <v>1624050</v>
      </c>
      <c r="F17" s="33">
        <f t="shared" si="2"/>
        <v>84800</v>
      </c>
      <c r="G17" s="33">
        <f t="shared" si="2"/>
        <v>0</v>
      </c>
      <c r="H17" s="33">
        <f t="shared" si="2"/>
        <v>0</v>
      </c>
      <c r="I17" s="33">
        <f t="shared" si="2"/>
        <v>84800</v>
      </c>
      <c r="J17" s="109">
        <f t="shared" si="2"/>
        <v>1539250</v>
      </c>
    </row>
    <row r="18" spans="1:10" ht="12.75" customHeight="1">
      <c r="A18" s="34"/>
      <c r="B18" s="85">
        <v>60004</v>
      </c>
      <c r="C18" s="86"/>
      <c r="D18" s="87">
        <f>SUM(D19)</f>
        <v>0</v>
      </c>
      <c r="E18" s="87">
        <f aca="true" t="shared" si="3" ref="E18:J18">SUM(E19)</f>
        <v>60000</v>
      </c>
      <c r="F18" s="87">
        <f t="shared" si="3"/>
        <v>60000</v>
      </c>
      <c r="G18" s="87">
        <f t="shared" si="3"/>
        <v>0</v>
      </c>
      <c r="H18" s="87">
        <f t="shared" si="3"/>
        <v>0</v>
      </c>
      <c r="I18" s="87">
        <f t="shared" si="3"/>
        <v>60000</v>
      </c>
      <c r="J18" s="110">
        <f t="shared" si="3"/>
        <v>0</v>
      </c>
    </row>
    <row r="19" spans="1:10" ht="12.75" customHeight="1">
      <c r="A19" s="34"/>
      <c r="B19" s="35"/>
      <c r="C19" s="36">
        <v>2320</v>
      </c>
      <c r="D19" s="37"/>
      <c r="E19" s="37">
        <v>60000</v>
      </c>
      <c r="F19" s="37">
        <v>60000</v>
      </c>
      <c r="G19" s="37"/>
      <c r="H19" s="37"/>
      <c r="I19" s="37">
        <v>60000</v>
      </c>
      <c r="J19" s="111"/>
    </row>
    <row r="20" spans="1:10" ht="12.75" customHeight="1">
      <c r="A20" s="34"/>
      <c r="B20" s="35">
        <v>60014</v>
      </c>
      <c r="C20" s="36"/>
      <c r="D20" s="37">
        <f>SUM(D21:D24)</f>
        <v>300000</v>
      </c>
      <c r="E20" s="37">
        <f aca="true" t="shared" si="4" ref="E20:J20">SUM(E21:E24)</f>
        <v>1209050</v>
      </c>
      <c r="F20" s="37">
        <f t="shared" si="4"/>
        <v>24800</v>
      </c>
      <c r="G20" s="37">
        <f t="shared" si="4"/>
        <v>0</v>
      </c>
      <c r="H20" s="37">
        <f t="shared" si="4"/>
        <v>0</v>
      </c>
      <c r="I20" s="37">
        <f t="shared" si="4"/>
        <v>24800</v>
      </c>
      <c r="J20" s="111">
        <f t="shared" si="4"/>
        <v>1184250</v>
      </c>
    </row>
    <row r="21" spans="1:10" ht="12.75" customHeight="1">
      <c r="A21" s="34"/>
      <c r="B21" s="73"/>
      <c r="C21" s="89">
        <v>6300</v>
      </c>
      <c r="D21" s="90">
        <v>300000</v>
      </c>
      <c r="E21" s="91"/>
      <c r="F21" s="91"/>
      <c r="G21" s="91"/>
      <c r="H21" s="91"/>
      <c r="I21" s="91"/>
      <c r="J21" s="92"/>
    </row>
    <row r="22" spans="1:10" ht="12.75" customHeight="1">
      <c r="A22" s="34"/>
      <c r="B22" s="39"/>
      <c r="C22" s="93">
        <v>6050</v>
      </c>
      <c r="D22" s="94"/>
      <c r="E22" s="95">
        <v>300000</v>
      </c>
      <c r="F22" s="95"/>
      <c r="G22" s="95"/>
      <c r="H22" s="95"/>
      <c r="I22" s="95"/>
      <c r="J22" s="96">
        <v>300000</v>
      </c>
    </row>
    <row r="23" spans="1:10" ht="12.75" customHeight="1">
      <c r="A23" s="34"/>
      <c r="B23" s="39"/>
      <c r="C23" s="93">
        <v>2310</v>
      </c>
      <c r="D23" s="94"/>
      <c r="E23" s="95">
        <v>24800</v>
      </c>
      <c r="F23" s="95">
        <v>24800</v>
      </c>
      <c r="G23" s="95"/>
      <c r="H23" s="95"/>
      <c r="I23" s="95">
        <v>24800</v>
      </c>
      <c r="J23" s="96"/>
    </row>
    <row r="24" spans="1:10" ht="12.75" customHeight="1">
      <c r="A24" s="34"/>
      <c r="B24" s="39"/>
      <c r="C24" s="84">
        <v>6610</v>
      </c>
      <c r="D24" s="97"/>
      <c r="E24" s="98">
        <v>884250</v>
      </c>
      <c r="F24" s="98"/>
      <c r="G24" s="98"/>
      <c r="H24" s="98"/>
      <c r="I24" s="98"/>
      <c r="J24" s="99">
        <v>884250</v>
      </c>
    </row>
    <row r="25" spans="1:10" ht="12.75" customHeight="1">
      <c r="A25" s="34"/>
      <c r="B25" s="72">
        <v>60016</v>
      </c>
      <c r="C25" s="40"/>
      <c r="D25" s="41">
        <f>SUM(D26)</f>
        <v>0</v>
      </c>
      <c r="E25" s="41">
        <f aca="true" t="shared" si="5" ref="E25:J25">SUM(E26)</f>
        <v>355000</v>
      </c>
      <c r="F25" s="41">
        <f t="shared" si="5"/>
        <v>0</v>
      </c>
      <c r="G25" s="41">
        <f t="shared" si="5"/>
        <v>0</v>
      </c>
      <c r="H25" s="41">
        <f t="shared" si="5"/>
        <v>0</v>
      </c>
      <c r="I25" s="41">
        <f t="shared" si="5"/>
        <v>0</v>
      </c>
      <c r="J25" s="112">
        <f t="shared" si="5"/>
        <v>355000</v>
      </c>
    </row>
    <row r="26" spans="1:10" ht="12.75" customHeight="1" thickBot="1">
      <c r="A26" s="34"/>
      <c r="B26" s="39"/>
      <c r="C26" s="76">
        <v>6300</v>
      </c>
      <c r="D26" s="77"/>
      <c r="E26" s="78">
        <v>355000</v>
      </c>
      <c r="F26" s="78"/>
      <c r="G26" s="78"/>
      <c r="H26" s="78"/>
      <c r="I26" s="78"/>
      <c r="J26" s="79">
        <v>355000</v>
      </c>
    </row>
    <row r="27" spans="1:10" ht="12.75" customHeight="1" thickBot="1">
      <c r="A27" s="88">
        <v>630</v>
      </c>
      <c r="B27" s="31"/>
      <c r="C27" s="32"/>
      <c r="D27" s="100">
        <f>SUM(D28)</f>
        <v>0</v>
      </c>
      <c r="E27" s="100">
        <f aca="true" t="shared" si="6" ref="E27:J28">SUM(E28)</f>
        <v>7000</v>
      </c>
      <c r="F27" s="100">
        <f t="shared" si="6"/>
        <v>7000</v>
      </c>
      <c r="G27" s="100">
        <f t="shared" si="6"/>
        <v>0</v>
      </c>
      <c r="H27" s="100">
        <f t="shared" si="6"/>
        <v>0</v>
      </c>
      <c r="I27" s="100">
        <f t="shared" si="6"/>
        <v>7000</v>
      </c>
      <c r="J27" s="113">
        <f t="shared" si="6"/>
        <v>0</v>
      </c>
    </row>
    <row r="28" spans="1:10" ht="12.75" customHeight="1">
      <c r="A28" s="34"/>
      <c r="B28" s="85">
        <v>63003</v>
      </c>
      <c r="C28" s="86"/>
      <c r="D28" s="87">
        <f>SUM(D29)</f>
        <v>0</v>
      </c>
      <c r="E28" s="87">
        <f t="shared" si="6"/>
        <v>7000</v>
      </c>
      <c r="F28" s="87">
        <f t="shared" si="6"/>
        <v>7000</v>
      </c>
      <c r="G28" s="87">
        <f t="shared" si="6"/>
        <v>0</v>
      </c>
      <c r="H28" s="87">
        <f t="shared" si="6"/>
        <v>0</v>
      </c>
      <c r="I28" s="87">
        <f t="shared" si="6"/>
        <v>7000</v>
      </c>
      <c r="J28" s="110">
        <f t="shared" si="6"/>
        <v>0</v>
      </c>
    </row>
    <row r="29" spans="1:10" ht="12.75" customHeight="1" thickBot="1">
      <c r="A29" s="34"/>
      <c r="B29" s="39"/>
      <c r="C29" s="76">
        <v>2710</v>
      </c>
      <c r="D29" s="77"/>
      <c r="E29" s="78">
        <v>7000</v>
      </c>
      <c r="F29" s="78">
        <v>7000</v>
      </c>
      <c r="G29" s="78"/>
      <c r="H29" s="78"/>
      <c r="I29" s="78">
        <v>7000</v>
      </c>
      <c r="J29" s="79"/>
    </row>
    <row r="30" spans="1:10" ht="12.75" customHeight="1" thickBot="1">
      <c r="A30" s="88">
        <v>750</v>
      </c>
      <c r="B30" s="31"/>
      <c r="C30" s="32"/>
      <c r="D30" s="100">
        <f>SUM(D31+D33)</f>
        <v>0</v>
      </c>
      <c r="E30" s="100">
        <f aca="true" t="shared" si="7" ref="E30:J30">SUM(E31+E33)</f>
        <v>23110</v>
      </c>
      <c r="F30" s="100">
        <f t="shared" si="7"/>
        <v>23110</v>
      </c>
      <c r="G30" s="100">
        <f t="shared" si="7"/>
        <v>0</v>
      </c>
      <c r="H30" s="100">
        <f t="shared" si="7"/>
        <v>0</v>
      </c>
      <c r="I30" s="100">
        <f t="shared" si="7"/>
        <v>23110</v>
      </c>
      <c r="J30" s="113">
        <f t="shared" si="7"/>
        <v>0</v>
      </c>
    </row>
    <row r="31" spans="1:10" ht="12.75" customHeight="1">
      <c r="A31" s="34"/>
      <c r="B31" s="85">
        <v>75018</v>
      </c>
      <c r="C31" s="86"/>
      <c r="D31" s="87">
        <f>SUM(D32)</f>
        <v>0</v>
      </c>
      <c r="E31" s="87">
        <f aca="true" t="shared" si="8" ref="E31:J31">SUM(E32)</f>
        <v>3110</v>
      </c>
      <c r="F31" s="87">
        <f t="shared" si="8"/>
        <v>3110</v>
      </c>
      <c r="G31" s="87">
        <f t="shared" si="8"/>
        <v>0</v>
      </c>
      <c r="H31" s="87">
        <f t="shared" si="8"/>
        <v>0</v>
      </c>
      <c r="I31" s="87">
        <f t="shared" si="8"/>
        <v>3110</v>
      </c>
      <c r="J31" s="110">
        <f t="shared" si="8"/>
        <v>0</v>
      </c>
    </row>
    <row r="32" spans="1:10" ht="12.75" customHeight="1">
      <c r="A32" s="34"/>
      <c r="B32" s="35"/>
      <c r="C32" s="36">
        <v>2710</v>
      </c>
      <c r="D32" s="37"/>
      <c r="E32" s="38">
        <v>3110</v>
      </c>
      <c r="F32" s="38">
        <v>3110</v>
      </c>
      <c r="G32" s="38"/>
      <c r="H32" s="38"/>
      <c r="I32" s="38">
        <v>3110</v>
      </c>
      <c r="J32" s="75"/>
    </row>
    <row r="33" spans="1:10" ht="12.75" customHeight="1">
      <c r="A33" s="34"/>
      <c r="B33" s="35">
        <v>75075</v>
      </c>
      <c r="C33" s="36"/>
      <c r="D33" s="37">
        <f>SUM(D34)</f>
        <v>0</v>
      </c>
      <c r="E33" s="37">
        <f aca="true" t="shared" si="9" ref="E33:J33">SUM(E34)</f>
        <v>20000</v>
      </c>
      <c r="F33" s="37">
        <f t="shared" si="9"/>
        <v>20000</v>
      </c>
      <c r="G33" s="37">
        <f t="shared" si="9"/>
        <v>0</v>
      </c>
      <c r="H33" s="37">
        <f t="shared" si="9"/>
        <v>0</v>
      </c>
      <c r="I33" s="37">
        <f t="shared" si="9"/>
        <v>20000</v>
      </c>
      <c r="J33" s="111">
        <f t="shared" si="9"/>
        <v>0</v>
      </c>
    </row>
    <row r="34" spans="1:10" ht="12.75" customHeight="1" thickBot="1">
      <c r="A34" s="34"/>
      <c r="B34" s="39"/>
      <c r="C34" s="76">
        <v>2310</v>
      </c>
      <c r="D34" s="77"/>
      <c r="E34" s="78">
        <v>20000</v>
      </c>
      <c r="F34" s="78">
        <v>20000</v>
      </c>
      <c r="G34" s="78"/>
      <c r="H34" s="78"/>
      <c r="I34" s="78">
        <v>20000</v>
      </c>
      <c r="J34" s="79"/>
    </row>
    <row r="35" spans="1:10" ht="12.75" customHeight="1" thickBot="1">
      <c r="A35" s="88">
        <v>853</v>
      </c>
      <c r="B35" s="31"/>
      <c r="C35" s="32"/>
      <c r="D35" s="100">
        <f>SUM(D36)</f>
        <v>0</v>
      </c>
      <c r="E35" s="100">
        <f aca="true" t="shared" si="10" ref="E35:J36">SUM(E36)</f>
        <v>1778</v>
      </c>
      <c r="F35" s="100">
        <f t="shared" si="10"/>
        <v>1778</v>
      </c>
      <c r="G35" s="100">
        <f t="shared" si="10"/>
        <v>0</v>
      </c>
      <c r="H35" s="100">
        <f t="shared" si="10"/>
        <v>0</v>
      </c>
      <c r="I35" s="100">
        <f t="shared" si="10"/>
        <v>1778</v>
      </c>
      <c r="J35" s="113">
        <f t="shared" si="10"/>
        <v>0</v>
      </c>
    </row>
    <row r="36" spans="1:10" ht="12.75" customHeight="1">
      <c r="A36" s="34"/>
      <c r="B36" s="35">
        <v>85311</v>
      </c>
      <c r="C36" s="36"/>
      <c r="D36" s="37">
        <f>SUM(D37)</f>
        <v>0</v>
      </c>
      <c r="E36" s="37">
        <f t="shared" si="10"/>
        <v>1778</v>
      </c>
      <c r="F36" s="37">
        <f t="shared" si="10"/>
        <v>1778</v>
      </c>
      <c r="G36" s="37">
        <f t="shared" si="10"/>
        <v>0</v>
      </c>
      <c r="H36" s="37">
        <f t="shared" si="10"/>
        <v>0</v>
      </c>
      <c r="I36" s="37">
        <f t="shared" si="10"/>
        <v>1778</v>
      </c>
      <c r="J36" s="111">
        <f t="shared" si="10"/>
        <v>0</v>
      </c>
    </row>
    <row r="37" spans="1:10" ht="12.75" customHeight="1" thickBot="1">
      <c r="A37" s="34"/>
      <c r="B37" s="101"/>
      <c r="C37" s="102">
        <v>2320</v>
      </c>
      <c r="D37" s="103"/>
      <c r="E37" s="104">
        <v>1778</v>
      </c>
      <c r="F37" s="104">
        <v>1778</v>
      </c>
      <c r="G37" s="104"/>
      <c r="H37" s="104"/>
      <c r="I37" s="104">
        <v>1778</v>
      </c>
      <c r="J37" s="105"/>
    </row>
    <row r="38" spans="1:10" ht="12.75" customHeight="1" thickBot="1">
      <c r="A38" s="80">
        <v>855</v>
      </c>
      <c r="B38" s="81"/>
      <c r="C38" s="81"/>
      <c r="D38" s="82">
        <f aca="true" t="shared" si="11" ref="D38:J38">SUM(D39+D43)</f>
        <v>124891</v>
      </c>
      <c r="E38" s="82">
        <f t="shared" si="11"/>
        <v>242956</v>
      </c>
      <c r="F38" s="82">
        <f t="shared" si="11"/>
        <v>242956</v>
      </c>
      <c r="G38" s="82">
        <f t="shared" si="11"/>
        <v>38567</v>
      </c>
      <c r="H38" s="82">
        <f t="shared" si="11"/>
        <v>6144</v>
      </c>
      <c r="I38" s="82">
        <f t="shared" si="11"/>
        <v>118065</v>
      </c>
      <c r="J38" s="83">
        <f t="shared" si="11"/>
        <v>0</v>
      </c>
    </row>
    <row r="39" spans="1:10" ht="12.75" customHeight="1">
      <c r="A39" s="20"/>
      <c r="B39" s="48">
        <v>85508</v>
      </c>
      <c r="C39" s="48"/>
      <c r="D39" s="49">
        <f>SUM(D40)</f>
        <v>80180</v>
      </c>
      <c r="E39" s="49">
        <f aca="true" t="shared" si="12" ref="E39:J39">SUM(E40:E42)</f>
        <v>198245</v>
      </c>
      <c r="F39" s="49">
        <f t="shared" si="12"/>
        <v>198245</v>
      </c>
      <c r="G39" s="49">
        <f t="shared" si="12"/>
        <v>0</v>
      </c>
      <c r="H39" s="49">
        <f t="shared" si="12"/>
        <v>0</v>
      </c>
      <c r="I39" s="49">
        <f t="shared" si="12"/>
        <v>118065</v>
      </c>
      <c r="J39" s="50">
        <f t="shared" si="12"/>
        <v>0</v>
      </c>
    </row>
    <row r="40" spans="1:10" ht="12.75" customHeight="1">
      <c r="A40" s="15"/>
      <c r="B40" s="44"/>
      <c r="C40" s="106">
        <v>2320</v>
      </c>
      <c r="D40" s="107">
        <v>80180</v>
      </c>
      <c r="E40" s="107"/>
      <c r="F40" s="107"/>
      <c r="G40" s="107"/>
      <c r="H40" s="107"/>
      <c r="I40" s="107"/>
      <c r="J40" s="108"/>
    </row>
    <row r="41" spans="1:10" ht="12.75" customHeight="1">
      <c r="A41" s="15"/>
      <c r="B41" s="21"/>
      <c r="C41" s="22">
        <v>2320</v>
      </c>
      <c r="D41" s="51"/>
      <c r="E41" s="51">
        <v>118065</v>
      </c>
      <c r="F41" s="51">
        <v>118065</v>
      </c>
      <c r="G41" s="51"/>
      <c r="H41" s="51"/>
      <c r="I41" s="51">
        <v>118065</v>
      </c>
      <c r="J41" s="52"/>
    </row>
    <row r="42" spans="1:10" ht="12.75" customHeight="1">
      <c r="A42" s="15"/>
      <c r="B42" s="54"/>
      <c r="C42" s="55">
        <v>3110</v>
      </c>
      <c r="D42" s="56"/>
      <c r="E42" s="56">
        <v>80180</v>
      </c>
      <c r="F42" s="56">
        <v>80180</v>
      </c>
      <c r="G42" s="56"/>
      <c r="H42" s="56"/>
      <c r="I42" s="57"/>
      <c r="J42" s="58"/>
    </row>
    <row r="43" spans="1:10" ht="12.75" customHeight="1">
      <c r="A43" s="53"/>
      <c r="B43" s="16">
        <v>85510</v>
      </c>
      <c r="C43" s="16"/>
      <c r="D43" s="59">
        <f aca="true" t="shared" si="13" ref="D43:J43">SUM(D44:D49)</f>
        <v>44711</v>
      </c>
      <c r="E43" s="59">
        <f t="shared" si="13"/>
        <v>44711</v>
      </c>
      <c r="F43" s="59">
        <f t="shared" si="13"/>
        <v>44711</v>
      </c>
      <c r="G43" s="59">
        <f t="shared" si="13"/>
        <v>38567</v>
      </c>
      <c r="H43" s="59">
        <f t="shared" si="13"/>
        <v>6144</v>
      </c>
      <c r="I43" s="59">
        <f t="shared" si="13"/>
        <v>0</v>
      </c>
      <c r="J43" s="60">
        <f t="shared" si="13"/>
        <v>0</v>
      </c>
    </row>
    <row r="44" spans="1:10" ht="12.75" customHeight="1">
      <c r="A44" s="53"/>
      <c r="B44" s="21"/>
      <c r="C44" s="22">
        <v>2320</v>
      </c>
      <c r="D44" s="51">
        <v>44711</v>
      </c>
      <c r="E44" s="51"/>
      <c r="F44" s="51"/>
      <c r="G44" s="51"/>
      <c r="H44" s="51"/>
      <c r="I44" s="51"/>
      <c r="J44" s="52"/>
    </row>
    <row r="45" spans="1:10" ht="12.75" customHeight="1">
      <c r="A45" s="53"/>
      <c r="B45" s="21"/>
      <c r="C45" s="26">
        <v>4010</v>
      </c>
      <c r="D45" s="28"/>
      <c r="E45" s="28">
        <v>31337</v>
      </c>
      <c r="F45" s="28">
        <v>31337</v>
      </c>
      <c r="G45" s="28">
        <f>SUM(F45)</f>
        <v>31337</v>
      </c>
      <c r="H45" s="28"/>
      <c r="I45" s="28"/>
      <c r="J45" s="61"/>
    </row>
    <row r="46" spans="1:10" ht="12.75" customHeight="1">
      <c r="A46" s="53"/>
      <c r="B46" s="21"/>
      <c r="C46" s="26">
        <v>4110</v>
      </c>
      <c r="D46" s="28"/>
      <c r="E46" s="28">
        <v>5430</v>
      </c>
      <c r="F46" s="28">
        <v>5430</v>
      </c>
      <c r="G46" s="28"/>
      <c r="H46" s="28">
        <f>SUM(F46)</f>
        <v>5430</v>
      </c>
      <c r="I46" s="28"/>
      <c r="J46" s="61"/>
    </row>
    <row r="47" spans="1:10" ht="12.75" customHeight="1">
      <c r="A47" s="53"/>
      <c r="B47" s="21"/>
      <c r="C47" s="26">
        <v>4120</v>
      </c>
      <c r="D47" s="28"/>
      <c r="E47" s="28">
        <v>714</v>
      </c>
      <c r="F47" s="28">
        <v>714</v>
      </c>
      <c r="G47" s="28"/>
      <c r="H47" s="28">
        <f>SUM(F47)</f>
        <v>714</v>
      </c>
      <c r="I47" s="28"/>
      <c r="J47" s="61"/>
    </row>
    <row r="48" spans="1:10" ht="12.75" customHeight="1">
      <c r="A48" s="53"/>
      <c r="B48" s="21"/>
      <c r="C48" s="26">
        <v>4220</v>
      </c>
      <c r="D48" s="28"/>
      <c r="E48" s="28">
        <v>3150</v>
      </c>
      <c r="F48" s="28">
        <v>3150</v>
      </c>
      <c r="G48" s="28">
        <f>SUM(F48)</f>
        <v>3150</v>
      </c>
      <c r="H48" s="28"/>
      <c r="I48" s="28"/>
      <c r="J48" s="61"/>
    </row>
    <row r="49" spans="1:10" ht="12.75" customHeight="1" thickBot="1">
      <c r="A49" s="62"/>
      <c r="B49" s="21"/>
      <c r="C49" s="63">
        <v>4260</v>
      </c>
      <c r="D49" s="64"/>
      <c r="E49" s="64">
        <v>4080</v>
      </c>
      <c r="F49" s="64">
        <v>4080</v>
      </c>
      <c r="G49" s="28">
        <f>SUM(F49)</f>
        <v>4080</v>
      </c>
      <c r="H49" s="64"/>
      <c r="I49" s="64"/>
      <c r="J49" s="61"/>
    </row>
    <row r="50" spans="1:10" ht="12.75" customHeight="1" thickBot="1">
      <c r="A50" s="45">
        <v>921</v>
      </c>
      <c r="B50" s="65"/>
      <c r="C50" s="65"/>
      <c r="D50" s="46">
        <f aca="true" t="shared" si="14" ref="D50:J50">SUM(D51)</f>
        <v>0</v>
      </c>
      <c r="E50" s="46">
        <f t="shared" si="14"/>
        <v>10000</v>
      </c>
      <c r="F50" s="46">
        <f t="shared" si="14"/>
        <v>10000</v>
      </c>
      <c r="G50" s="46">
        <f t="shared" si="14"/>
        <v>0</v>
      </c>
      <c r="H50" s="46">
        <f t="shared" si="14"/>
        <v>0</v>
      </c>
      <c r="I50" s="46">
        <f t="shared" si="14"/>
        <v>10000</v>
      </c>
      <c r="J50" s="47">
        <f t="shared" si="14"/>
        <v>0</v>
      </c>
    </row>
    <row r="51" spans="1:10" ht="12.75" customHeight="1">
      <c r="A51" s="66"/>
      <c r="B51" s="48">
        <v>92116</v>
      </c>
      <c r="C51" s="67"/>
      <c r="D51" s="68">
        <f>SUM(D52)</f>
        <v>0</v>
      </c>
      <c r="E51" s="68">
        <f aca="true" t="shared" si="15" ref="E51:J51">SUM(E52)</f>
        <v>10000</v>
      </c>
      <c r="F51" s="68">
        <f t="shared" si="15"/>
        <v>10000</v>
      </c>
      <c r="G51" s="68">
        <f t="shared" si="15"/>
        <v>0</v>
      </c>
      <c r="H51" s="68">
        <f t="shared" si="15"/>
        <v>0</v>
      </c>
      <c r="I51" s="68">
        <f t="shared" si="15"/>
        <v>10000</v>
      </c>
      <c r="J51" s="69">
        <f t="shared" si="15"/>
        <v>0</v>
      </c>
    </row>
    <row r="52" spans="1:10" ht="12.75" customHeight="1" thickBot="1">
      <c r="A52" s="66"/>
      <c r="B52" s="21"/>
      <c r="C52" s="70">
        <v>2310</v>
      </c>
      <c r="D52" s="42"/>
      <c r="E52" s="42">
        <v>10000</v>
      </c>
      <c r="F52" s="42">
        <v>10000</v>
      </c>
      <c r="G52" s="42"/>
      <c r="H52" s="42"/>
      <c r="I52" s="42">
        <v>10000</v>
      </c>
      <c r="J52" s="43"/>
    </row>
    <row r="53" spans="1:10" ht="15.75" customHeight="1" thickBot="1">
      <c r="A53" s="125" t="s">
        <v>13</v>
      </c>
      <c r="B53" s="126"/>
      <c r="C53" s="126"/>
      <c r="D53" s="71">
        <f>SUM(D17+D27+D30+D35+D38+D50)</f>
        <v>424891</v>
      </c>
      <c r="E53" s="71">
        <f aca="true" t="shared" si="16" ref="E53:J53">SUM(E17+E27+E30+E35+E38+E50)</f>
        <v>1908894</v>
      </c>
      <c r="F53" s="71">
        <f t="shared" si="16"/>
        <v>369644</v>
      </c>
      <c r="G53" s="71">
        <f t="shared" si="16"/>
        <v>38567</v>
      </c>
      <c r="H53" s="71">
        <f t="shared" si="16"/>
        <v>6144</v>
      </c>
      <c r="I53" s="71">
        <f t="shared" si="16"/>
        <v>244753</v>
      </c>
      <c r="J53" s="114">
        <f t="shared" si="16"/>
        <v>1539250</v>
      </c>
    </row>
  </sheetData>
  <sheetProtection selectLockedCells="1" selectUnlockedCells="1"/>
  <mergeCells count="15">
    <mergeCell ref="A53:C53"/>
    <mergeCell ref="G10:G11"/>
    <mergeCell ref="A14:A15"/>
    <mergeCell ref="A5:J5"/>
    <mergeCell ref="A6:J6"/>
    <mergeCell ref="A8:A11"/>
    <mergeCell ref="B8:B11"/>
    <mergeCell ref="C8:C11"/>
    <mergeCell ref="D8:D11"/>
    <mergeCell ref="E8:E11"/>
    <mergeCell ref="F8:J8"/>
    <mergeCell ref="F9:F11"/>
    <mergeCell ref="J9:J11"/>
    <mergeCell ref="H10:H11"/>
    <mergeCell ref="I10:I11"/>
  </mergeCells>
  <printOptions horizontalCentered="1"/>
  <pageMargins left="0.7086614173228347" right="0.7086614173228347" top="0.984251968503937" bottom="0.7086614173228347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Starostwo Braniewo</cp:lastModifiedBy>
  <cp:lastPrinted>2016-11-14T07:02:13Z</cp:lastPrinted>
  <dcterms:modified xsi:type="dcterms:W3CDTF">2016-11-14T07:02:23Z</dcterms:modified>
  <cp:category/>
  <cp:version/>
  <cp:contentType/>
  <cp:contentStatus/>
</cp:coreProperties>
</file>