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525" activeTab="0"/>
  </bookViews>
  <sheets>
    <sheet name="nr 3" sheetId="1" r:id="rId1"/>
  </sheets>
  <definedNames>
    <definedName name="_xlnm.Print_Area" localSheetId="0">'nr 3'!$A$1:$E$38</definedName>
  </definedNames>
  <calcPr fullCalcOnLoad="1"/>
</workbook>
</file>

<file path=xl/sharedStrings.xml><?xml version="1.0" encoding="utf-8"?>
<sst xmlns="http://schemas.openxmlformats.org/spreadsheetml/2006/main" count="41" uniqueCount="41">
  <si>
    <t>L.p.</t>
  </si>
  <si>
    <t>Treść</t>
  </si>
  <si>
    <t>Kwota</t>
  </si>
  <si>
    <t>Przychody ogółem:</t>
  </si>
  <si>
    <t>2.</t>
  </si>
  <si>
    <t>3.</t>
  </si>
  <si>
    <t>4.</t>
  </si>
  <si>
    <t>5.</t>
  </si>
  <si>
    <t>Pożyczki</t>
  </si>
  <si>
    <t>Prywatyzacja majątku j.s.t</t>
  </si>
  <si>
    <t>Nadwyżka budżetu z lat ubiegłych</t>
  </si>
  <si>
    <t>Spłaty pożyczek</t>
  </si>
  <si>
    <t>Wykup papierów wartościowych</t>
  </si>
  <si>
    <t>Spłaty pożyczek udzielonych</t>
  </si>
  <si>
    <t>Rozchody z tytułu innych rozliczeń</t>
  </si>
  <si>
    <t>( w zł. )</t>
  </si>
  <si>
    <t>Pożyczki na finansowanie zadań realizowanych z udziałem środków pochodzących z budżetu UE</t>
  </si>
  <si>
    <t>Nadwyżka(1-2)</t>
  </si>
  <si>
    <t xml:space="preserve">Kredyty </t>
  </si>
  <si>
    <t>Obligacje skarbowe</t>
  </si>
  <si>
    <t>Inne papiery wartościowe</t>
  </si>
  <si>
    <t>Inne źródła (wolne środki)</t>
  </si>
  <si>
    <t>Rozchody ogółem :</t>
  </si>
  <si>
    <t>Spłata kredytów</t>
  </si>
  <si>
    <t xml:space="preserve">Udzielone pożyczki </t>
  </si>
  <si>
    <t>Lokaty</t>
  </si>
  <si>
    <t>Wykup obligacji</t>
  </si>
  <si>
    <t xml:space="preserve">wydatki bieżące </t>
  </si>
  <si>
    <t>wydatki majatkowe</t>
  </si>
  <si>
    <t>Wydatki, w tym:</t>
  </si>
  <si>
    <t xml:space="preserve"> Powiatu Braniewskiego </t>
  </si>
  <si>
    <t>Dochody, w tym:</t>
  </si>
  <si>
    <t>dochody bieżące</t>
  </si>
  <si>
    <t>dochody majatkowe</t>
  </si>
  <si>
    <t xml:space="preserve">% wykonania </t>
  </si>
  <si>
    <t>Deficyt(2-1)</t>
  </si>
  <si>
    <r>
      <t xml:space="preserve">Załącznik nr 1 </t>
    </r>
    <r>
      <rPr>
        <sz val="11"/>
        <rFont val="Times New Roman"/>
        <family val="1"/>
      </rPr>
      <t>do  Uchwały Zarządu</t>
    </r>
  </si>
  <si>
    <t xml:space="preserve">Informacja o wykonaniu budżetu Powiatu Braniewskiego  za 2016 rok </t>
  </si>
  <si>
    <t>planowane  wykonanie za rok  2016</t>
  </si>
  <si>
    <t>Wykonanie na dzień 31.12.2016</t>
  </si>
  <si>
    <t xml:space="preserve">Nr 332/17   z dnia  25.04.2017 r. </t>
  </si>
</sst>
</file>

<file path=xl/styles.xml><?xml version="1.0" encoding="utf-8"?>
<styleSheet xmlns="http://schemas.openxmlformats.org/spreadsheetml/2006/main">
  <numFmts count="9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%"/>
  </numFmts>
  <fonts count="40">
    <font>
      <sz val="10"/>
      <name val="Arial CE"/>
      <family val="0"/>
    </font>
    <font>
      <b/>
      <sz val="10"/>
      <name val="Arial CE"/>
      <family val="2"/>
    </font>
    <font>
      <sz val="10"/>
      <name val="Tahoma"/>
      <family val="2"/>
    </font>
    <font>
      <b/>
      <sz val="10"/>
      <name val="Tahoma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29" borderId="4" applyNumberFormat="0" applyAlignment="0" applyProtection="0"/>
    <xf numFmtId="0" fontId="30" fillId="0" borderId="5" applyNumberFormat="0" applyFill="0" applyAlignment="0" applyProtection="0"/>
    <xf numFmtId="0" fontId="31" fillId="0" borderId="6" applyNumberFormat="0" applyFill="0" applyAlignment="0" applyProtection="0"/>
    <xf numFmtId="0" fontId="32" fillId="0" borderId="7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0" fontId="34" fillId="27" borderId="1" applyNumberFormat="0" applyAlignment="0" applyProtection="0"/>
    <xf numFmtId="9" fontId="0" fillId="0" borderId="0" applyFont="0" applyFill="0" applyBorder="0" applyAlignment="0" applyProtection="0"/>
    <xf numFmtId="0" fontId="35" fillId="0" borderId="8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4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0" fontId="4" fillId="33" borderId="10" xfId="0" applyFont="1" applyFill="1" applyBorder="1" applyAlignment="1">
      <alignment horizontal="center" vertical="center"/>
    </xf>
    <xf numFmtId="49" fontId="4" fillId="33" borderId="11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/>
    </xf>
    <xf numFmtId="4" fontId="4" fillId="0" borderId="12" xfId="0" applyNumberFormat="1" applyFont="1" applyBorder="1" applyAlignment="1">
      <alignment/>
    </xf>
    <xf numFmtId="4" fontId="4" fillId="0" borderId="13" xfId="0" applyNumberFormat="1" applyFont="1" applyBorder="1" applyAlignment="1">
      <alignment/>
    </xf>
    <xf numFmtId="164" fontId="4" fillId="0" borderId="12" xfId="0" applyNumberFormat="1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5" xfId="0" applyFont="1" applyBorder="1" applyAlignment="1">
      <alignment/>
    </xf>
    <xf numFmtId="4" fontId="5" fillId="0" borderId="14" xfId="0" applyNumberFormat="1" applyFont="1" applyBorder="1" applyAlignment="1">
      <alignment/>
    </xf>
    <xf numFmtId="4" fontId="5" fillId="0" borderId="15" xfId="0" applyNumberFormat="1" applyFont="1" applyBorder="1" applyAlignment="1">
      <alignment/>
    </xf>
    <xf numFmtId="164" fontId="5" fillId="0" borderId="16" xfId="0" applyNumberFormat="1" applyFont="1" applyBorder="1" applyAlignment="1">
      <alignment/>
    </xf>
    <xf numFmtId="0" fontId="4" fillId="0" borderId="17" xfId="0" applyFont="1" applyBorder="1" applyAlignment="1">
      <alignment horizontal="center"/>
    </xf>
    <xf numFmtId="0" fontId="5" fillId="0" borderId="18" xfId="0" applyFont="1" applyBorder="1" applyAlignment="1">
      <alignment/>
    </xf>
    <xf numFmtId="4" fontId="5" fillId="0" borderId="17" xfId="0" applyNumberFormat="1" applyFont="1" applyBorder="1" applyAlignment="1">
      <alignment/>
    </xf>
    <xf numFmtId="4" fontId="5" fillId="0" borderId="18" xfId="0" applyNumberFormat="1" applyFont="1" applyBorder="1" applyAlignment="1">
      <alignment/>
    </xf>
    <xf numFmtId="164" fontId="5" fillId="0" borderId="19" xfId="0" applyNumberFormat="1" applyFont="1" applyBorder="1" applyAlignment="1">
      <alignment/>
    </xf>
    <xf numFmtId="164" fontId="4" fillId="0" borderId="20" xfId="0" applyNumberFormat="1" applyFont="1" applyBorder="1" applyAlignment="1">
      <alignment/>
    </xf>
    <xf numFmtId="0" fontId="5" fillId="0" borderId="13" xfId="0" applyFont="1" applyBorder="1" applyAlignment="1">
      <alignment/>
    </xf>
    <xf numFmtId="4" fontId="5" fillId="0" borderId="12" xfId="0" applyNumberFormat="1" applyFont="1" applyBorder="1" applyAlignment="1">
      <alignment/>
    </xf>
    <xf numFmtId="164" fontId="5" fillId="0" borderId="20" xfId="0" applyNumberFormat="1" applyFont="1" applyBorder="1" applyAlignment="1">
      <alignment/>
    </xf>
    <xf numFmtId="0" fontId="4" fillId="0" borderId="11" xfId="0" applyFont="1" applyBorder="1" applyAlignment="1">
      <alignment horizontal="center"/>
    </xf>
    <xf numFmtId="0" fontId="4" fillId="0" borderId="0" xfId="0" applyFont="1" applyBorder="1" applyAlignment="1">
      <alignment/>
    </xf>
    <xf numFmtId="4" fontId="4" fillId="0" borderId="11" xfId="0" applyNumberFormat="1" applyFont="1" applyBorder="1" applyAlignment="1">
      <alignment/>
    </xf>
    <xf numFmtId="4" fontId="4" fillId="0" borderId="0" xfId="0" applyNumberFormat="1" applyFont="1" applyBorder="1" applyAlignment="1">
      <alignment/>
    </xf>
    <xf numFmtId="164" fontId="4" fillId="0" borderId="21" xfId="0" applyNumberFormat="1" applyFont="1" applyBorder="1" applyAlignment="1">
      <alignment/>
    </xf>
    <xf numFmtId="0" fontId="4" fillId="34" borderId="22" xfId="0" applyFont="1" applyFill="1" applyBorder="1" applyAlignment="1">
      <alignment horizontal="center"/>
    </xf>
    <xf numFmtId="0" fontId="4" fillId="34" borderId="23" xfId="0" applyFont="1" applyFill="1" applyBorder="1" applyAlignment="1">
      <alignment horizontal="center"/>
    </xf>
    <xf numFmtId="4" fontId="4" fillId="34" borderId="24" xfId="0" applyNumberFormat="1" applyFont="1" applyFill="1" applyBorder="1" applyAlignment="1">
      <alignment/>
    </xf>
    <xf numFmtId="4" fontId="4" fillId="34" borderId="13" xfId="0" applyNumberFormat="1" applyFont="1" applyFill="1" applyBorder="1" applyAlignment="1">
      <alignment/>
    </xf>
    <xf numFmtId="164" fontId="4" fillId="34" borderId="20" xfId="0" applyNumberFormat="1" applyFont="1" applyFill="1" applyBorder="1" applyAlignment="1">
      <alignment/>
    </xf>
    <xf numFmtId="0" fontId="5" fillId="0" borderId="25" xfId="0" applyFont="1" applyBorder="1" applyAlignment="1">
      <alignment/>
    </xf>
    <xf numFmtId="0" fontId="4" fillId="0" borderId="26" xfId="0" applyFont="1" applyBorder="1" applyAlignment="1">
      <alignment horizontal="center"/>
    </xf>
    <xf numFmtId="0" fontId="5" fillId="0" borderId="27" xfId="0" applyFont="1" applyBorder="1" applyAlignment="1">
      <alignment/>
    </xf>
    <xf numFmtId="4" fontId="5" fillId="0" borderId="26" xfId="0" applyNumberFormat="1" applyFont="1" applyBorder="1" applyAlignment="1">
      <alignment/>
    </xf>
    <xf numFmtId="4" fontId="5" fillId="0" borderId="28" xfId="0" applyNumberFormat="1" applyFont="1" applyBorder="1" applyAlignment="1">
      <alignment/>
    </xf>
    <xf numFmtId="164" fontId="5" fillId="0" borderId="29" xfId="0" applyNumberFormat="1" applyFont="1" applyBorder="1" applyAlignment="1">
      <alignment/>
    </xf>
    <xf numFmtId="0" fontId="4" fillId="0" borderId="26" xfId="0" applyFont="1" applyBorder="1" applyAlignment="1">
      <alignment horizontal="center" vertical="center"/>
    </xf>
    <xf numFmtId="49" fontId="5" fillId="0" borderId="27" xfId="0" applyNumberFormat="1" applyFont="1" applyBorder="1" applyAlignment="1">
      <alignment vertical="center" wrapText="1"/>
    </xf>
    <xf numFmtId="4" fontId="5" fillId="0" borderId="26" xfId="0" applyNumberFormat="1" applyFont="1" applyBorder="1" applyAlignment="1">
      <alignment vertical="center"/>
    </xf>
    <xf numFmtId="4" fontId="5" fillId="0" borderId="28" xfId="0" applyNumberFormat="1" applyFont="1" applyBorder="1" applyAlignment="1">
      <alignment vertical="center"/>
    </xf>
    <xf numFmtId="164" fontId="5" fillId="0" borderId="29" xfId="0" applyNumberFormat="1" applyFont="1" applyBorder="1" applyAlignment="1">
      <alignment vertical="center"/>
    </xf>
    <xf numFmtId="0" fontId="5" fillId="0" borderId="30" xfId="0" applyFont="1" applyBorder="1" applyAlignment="1">
      <alignment/>
    </xf>
    <xf numFmtId="0" fontId="4" fillId="34" borderId="12" xfId="0" applyFont="1" applyFill="1" applyBorder="1" applyAlignment="1">
      <alignment horizontal="center"/>
    </xf>
    <xf numFmtId="0" fontId="4" fillId="34" borderId="31" xfId="0" applyFont="1" applyFill="1" applyBorder="1" applyAlignment="1">
      <alignment horizontal="left"/>
    </xf>
    <xf numFmtId="4" fontId="4" fillId="34" borderId="12" xfId="0" applyNumberFormat="1" applyFont="1" applyFill="1" applyBorder="1" applyAlignment="1">
      <alignment/>
    </xf>
    <xf numFmtId="0" fontId="4" fillId="0" borderId="32" xfId="0" applyFont="1" applyBorder="1" applyAlignment="1">
      <alignment horizontal="center"/>
    </xf>
    <xf numFmtId="0" fontId="5" fillId="0" borderId="33" xfId="0" applyFont="1" applyBorder="1" applyAlignment="1">
      <alignment/>
    </xf>
    <xf numFmtId="4" fontId="5" fillId="0" borderId="32" xfId="0" applyNumberFormat="1" applyFont="1" applyBorder="1" applyAlignment="1">
      <alignment/>
    </xf>
    <xf numFmtId="4" fontId="5" fillId="0" borderId="34" xfId="0" applyNumberFormat="1" applyFont="1" applyBorder="1" applyAlignment="1">
      <alignment/>
    </xf>
    <xf numFmtId="164" fontId="5" fillId="0" borderId="35" xfId="0" applyNumberFormat="1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horizontal="center" vertical="center"/>
    </xf>
    <xf numFmtId="0" fontId="4" fillId="33" borderId="37" xfId="0" applyFont="1" applyFill="1" applyBorder="1" applyAlignment="1">
      <alignment horizontal="center" vertical="center"/>
    </xf>
    <xf numFmtId="0" fontId="4" fillId="33" borderId="38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top" wrapText="1"/>
    </xf>
    <xf numFmtId="0" fontId="4" fillId="33" borderId="11" xfId="0" applyFont="1" applyFill="1" applyBorder="1" applyAlignment="1">
      <alignment horizontal="center" vertical="top" wrapText="1"/>
    </xf>
    <xf numFmtId="49" fontId="4" fillId="33" borderId="38" xfId="0" applyNumberFormat="1" applyFont="1" applyFill="1" applyBorder="1" applyAlignment="1">
      <alignment horizontal="center" vertical="center" wrapText="1"/>
    </xf>
    <xf numFmtId="49" fontId="4" fillId="33" borderId="0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9"/>
  <sheetViews>
    <sheetView tabSelected="1" zoomScalePageLayoutView="0" workbookViewId="0" topLeftCell="A1">
      <selection activeCell="F8" sqref="F8"/>
    </sheetView>
  </sheetViews>
  <sheetFormatPr defaultColWidth="9.00390625" defaultRowHeight="12.75"/>
  <cols>
    <col min="1" max="1" width="5.125" style="2" customWidth="1"/>
    <col min="2" max="2" width="34.375" style="3" customWidth="1"/>
    <col min="3" max="3" width="17.875" style="3" customWidth="1"/>
    <col min="4" max="4" width="17.625" style="3" customWidth="1"/>
    <col min="5" max="5" width="11.125" style="3" customWidth="1"/>
    <col min="6" max="16384" width="9.125" style="3" customWidth="1"/>
  </cols>
  <sheetData>
    <row r="1" spans="1:5" ht="15">
      <c r="A1" s="6"/>
      <c r="B1" s="7"/>
      <c r="C1" s="8" t="s">
        <v>36</v>
      </c>
      <c r="D1" s="7"/>
      <c r="E1" s="7"/>
    </row>
    <row r="2" spans="1:5" ht="15">
      <c r="A2" s="6"/>
      <c r="B2" s="7"/>
      <c r="C2" s="9" t="s">
        <v>30</v>
      </c>
      <c r="D2" s="7"/>
      <c r="E2" s="7"/>
    </row>
    <row r="3" spans="1:5" ht="15">
      <c r="A3" s="6"/>
      <c r="B3" s="7"/>
      <c r="C3" s="9" t="s">
        <v>40</v>
      </c>
      <c r="D3" s="7"/>
      <c r="E3" s="7"/>
    </row>
    <row r="4" spans="1:5" ht="15">
      <c r="A4" s="6"/>
      <c r="B4" s="7"/>
      <c r="C4" s="9"/>
      <c r="D4" s="7"/>
      <c r="E4" s="7"/>
    </row>
    <row r="5" spans="1:5" ht="15">
      <c r="A5" s="6"/>
      <c r="B5" s="7"/>
      <c r="C5" s="7"/>
      <c r="D5" s="7"/>
      <c r="E5" s="7"/>
    </row>
    <row r="6" spans="1:5" ht="20.25" customHeight="1">
      <c r="A6" s="62" t="s">
        <v>37</v>
      </c>
      <c r="B6" s="62"/>
      <c r="C6" s="62"/>
      <c r="D6" s="62"/>
      <c r="E6" s="63"/>
    </row>
    <row r="7" spans="1:5" ht="14.25">
      <c r="A7" s="6"/>
      <c r="B7" s="6"/>
      <c r="C7" s="6"/>
      <c r="D7" s="6"/>
      <c r="E7" s="6"/>
    </row>
    <row r="8" spans="1:5" ht="12.75" customHeight="1" thickBot="1">
      <c r="A8" s="6"/>
      <c r="B8" s="7"/>
      <c r="C8" s="7"/>
      <c r="D8" s="7"/>
      <c r="E8" s="7"/>
    </row>
    <row r="9" spans="1:5" ht="15.75" hidden="1" thickBot="1">
      <c r="A9" s="6"/>
      <c r="B9" s="7"/>
      <c r="C9" s="7"/>
      <c r="D9" s="10" t="s">
        <v>15</v>
      </c>
      <c r="E9" s="10"/>
    </row>
    <row r="10" spans="1:5" s="1" customFormat="1" ht="15" thickBot="1">
      <c r="A10" s="64" t="s">
        <v>0</v>
      </c>
      <c r="B10" s="66" t="s">
        <v>1</v>
      </c>
      <c r="C10" s="68" t="s">
        <v>2</v>
      </c>
      <c r="D10" s="69"/>
      <c r="E10" s="11"/>
    </row>
    <row r="11" spans="1:5" s="1" customFormat="1" ht="14.25">
      <c r="A11" s="65"/>
      <c r="B11" s="67"/>
      <c r="C11" s="70" t="s">
        <v>38</v>
      </c>
      <c r="D11" s="72" t="s">
        <v>39</v>
      </c>
      <c r="E11" s="12"/>
    </row>
    <row r="12" spans="1:5" s="1" customFormat="1" ht="28.5" customHeight="1" thickBot="1">
      <c r="A12" s="65"/>
      <c r="B12" s="67"/>
      <c r="C12" s="71"/>
      <c r="D12" s="73"/>
      <c r="E12" s="12" t="s">
        <v>34</v>
      </c>
    </row>
    <row r="13" spans="1:5" ht="24" customHeight="1" thickBot="1">
      <c r="A13" s="13">
        <v>1</v>
      </c>
      <c r="B13" s="14" t="s">
        <v>31</v>
      </c>
      <c r="C13" s="15">
        <v>47271193.15</v>
      </c>
      <c r="D13" s="16">
        <v>47219800.22</v>
      </c>
      <c r="E13" s="17">
        <f>SUM(D13/C13)</f>
        <v>0.9989128065831357</v>
      </c>
    </row>
    <row r="14" spans="1:5" ht="24" customHeight="1">
      <c r="A14" s="18"/>
      <c r="B14" s="19" t="s">
        <v>32</v>
      </c>
      <c r="C14" s="20">
        <v>45483761.15</v>
      </c>
      <c r="D14" s="21">
        <v>45536578.24</v>
      </c>
      <c r="E14" s="22">
        <f aca="true" t="shared" si="0" ref="E14:E32">SUM(D14/C14)</f>
        <v>1.001161229605129</v>
      </c>
    </row>
    <row r="15" spans="1:5" ht="24" customHeight="1" thickBot="1">
      <c r="A15" s="23"/>
      <c r="B15" s="24" t="s">
        <v>33</v>
      </c>
      <c r="C15" s="25">
        <v>1787432</v>
      </c>
      <c r="D15" s="26">
        <v>1683221.98</v>
      </c>
      <c r="E15" s="27">
        <f t="shared" si="0"/>
        <v>0.9416984702075379</v>
      </c>
    </row>
    <row r="16" spans="1:5" ht="23.25" customHeight="1" thickBot="1">
      <c r="A16" s="13" t="s">
        <v>4</v>
      </c>
      <c r="B16" s="14" t="s">
        <v>29</v>
      </c>
      <c r="C16" s="15">
        <v>47871733.15</v>
      </c>
      <c r="D16" s="16">
        <v>45594671.4</v>
      </c>
      <c r="E16" s="28">
        <f t="shared" si="0"/>
        <v>0.9524341067229566</v>
      </c>
    </row>
    <row r="17" spans="1:5" ht="23.25" customHeight="1">
      <c r="A17" s="18"/>
      <c r="B17" s="19" t="s">
        <v>27</v>
      </c>
      <c r="C17" s="20">
        <v>44139759.15</v>
      </c>
      <c r="D17" s="21">
        <v>42105922.1</v>
      </c>
      <c r="E17" s="22">
        <f t="shared" si="0"/>
        <v>0.9539227877730729</v>
      </c>
    </row>
    <row r="18" spans="1:5" ht="23.25" customHeight="1" thickBot="1">
      <c r="A18" s="23"/>
      <c r="B18" s="24" t="s">
        <v>28</v>
      </c>
      <c r="C18" s="25">
        <v>3731974</v>
      </c>
      <c r="D18" s="26">
        <v>3488749.3</v>
      </c>
      <c r="E18" s="27">
        <f t="shared" si="0"/>
        <v>0.9348267967568905</v>
      </c>
    </row>
    <row r="19" spans="1:5" ht="24.75" customHeight="1" thickBot="1">
      <c r="A19" s="13" t="s">
        <v>5</v>
      </c>
      <c r="B19" s="29" t="s">
        <v>17</v>
      </c>
      <c r="C19" s="30"/>
      <c r="D19" s="16">
        <f>SUM(D13-D16)</f>
        <v>1625128.8200000003</v>
      </c>
      <c r="E19" s="31"/>
    </row>
    <row r="20" spans="1:5" ht="25.5" customHeight="1" thickBot="1">
      <c r="A20" s="32"/>
      <c r="B20" s="33" t="s">
        <v>35</v>
      </c>
      <c r="C20" s="34">
        <f>SUM(C13-C16)</f>
        <v>-600540</v>
      </c>
      <c r="D20" s="35"/>
      <c r="E20" s="36">
        <f t="shared" si="0"/>
        <v>0</v>
      </c>
    </row>
    <row r="21" spans="1:5" ht="19.5" customHeight="1" thickBot="1">
      <c r="A21" s="37" t="s">
        <v>6</v>
      </c>
      <c r="B21" s="38" t="s">
        <v>3</v>
      </c>
      <c r="C21" s="39">
        <f>SUM(C22:C30)</f>
        <v>2616096</v>
      </c>
      <c r="D21" s="40">
        <f>SUM(D22:D30)</f>
        <v>2616096.83</v>
      </c>
      <c r="E21" s="41">
        <f t="shared" si="0"/>
        <v>1.0000003172666447</v>
      </c>
    </row>
    <row r="22" spans="1:5" ht="15" customHeight="1">
      <c r="A22" s="18"/>
      <c r="B22" s="42" t="s">
        <v>18</v>
      </c>
      <c r="C22" s="20">
        <v>613823</v>
      </c>
      <c r="D22" s="21">
        <v>613823</v>
      </c>
      <c r="E22" s="22">
        <f t="shared" si="0"/>
        <v>1</v>
      </c>
    </row>
    <row r="23" spans="1:5" ht="15" customHeight="1">
      <c r="A23" s="43"/>
      <c r="B23" s="44" t="s">
        <v>8</v>
      </c>
      <c r="C23" s="45"/>
      <c r="D23" s="46"/>
      <c r="E23" s="47"/>
    </row>
    <row r="24" spans="1:5" ht="45.75" customHeight="1">
      <c r="A24" s="48"/>
      <c r="B24" s="49" t="s">
        <v>16</v>
      </c>
      <c r="C24" s="50"/>
      <c r="D24" s="51"/>
      <c r="E24" s="52"/>
    </row>
    <row r="25" spans="1:5" ht="15" customHeight="1">
      <c r="A25" s="43"/>
      <c r="B25" s="44" t="s">
        <v>13</v>
      </c>
      <c r="C25" s="45"/>
      <c r="D25" s="46"/>
      <c r="E25" s="47"/>
    </row>
    <row r="26" spans="1:5" ht="15" customHeight="1">
      <c r="A26" s="43"/>
      <c r="B26" s="44" t="s">
        <v>9</v>
      </c>
      <c r="C26" s="45"/>
      <c r="D26" s="46"/>
      <c r="E26" s="47"/>
    </row>
    <row r="27" spans="1:5" ht="15" customHeight="1">
      <c r="A27" s="43"/>
      <c r="B27" s="44" t="s">
        <v>10</v>
      </c>
      <c r="C27" s="45">
        <v>1136717</v>
      </c>
      <c r="D27" s="46">
        <v>1136717.83</v>
      </c>
      <c r="E27" s="47">
        <f t="shared" si="0"/>
        <v>1.0000007301729454</v>
      </c>
    </row>
    <row r="28" spans="1:5" ht="15" customHeight="1">
      <c r="A28" s="43"/>
      <c r="B28" s="44" t="s">
        <v>19</v>
      </c>
      <c r="C28" s="45"/>
      <c r="D28" s="46"/>
      <c r="E28" s="47"/>
    </row>
    <row r="29" spans="1:5" ht="15" customHeight="1">
      <c r="A29" s="23"/>
      <c r="B29" s="53" t="s">
        <v>20</v>
      </c>
      <c r="C29" s="25"/>
      <c r="D29" s="26"/>
      <c r="E29" s="47"/>
    </row>
    <row r="30" spans="1:5" ht="15" customHeight="1" thickBot="1">
      <c r="A30" s="23"/>
      <c r="B30" s="53" t="s">
        <v>21</v>
      </c>
      <c r="C30" s="25">
        <v>865556</v>
      </c>
      <c r="D30" s="26">
        <v>865556</v>
      </c>
      <c r="E30" s="27">
        <f t="shared" si="0"/>
        <v>1</v>
      </c>
    </row>
    <row r="31" spans="1:5" ht="19.5" customHeight="1" thickBot="1">
      <c r="A31" s="54" t="s">
        <v>7</v>
      </c>
      <c r="B31" s="55" t="s">
        <v>22</v>
      </c>
      <c r="C31" s="56">
        <f>SUM(C32:C38)</f>
        <v>2015556</v>
      </c>
      <c r="D31" s="40">
        <f>SUM(D32:D38)</f>
        <v>2015556</v>
      </c>
      <c r="E31" s="41">
        <f t="shared" si="0"/>
        <v>1</v>
      </c>
    </row>
    <row r="32" spans="1:5" ht="15" customHeight="1">
      <c r="A32" s="18"/>
      <c r="B32" s="42" t="s">
        <v>23</v>
      </c>
      <c r="C32" s="20">
        <v>2015556</v>
      </c>
      <c r="D32" s="21">
        <v>2015556</v>
      </c>
      <c r="E32" s="22">
        <f t="shared" si="0"/>
        <v>1</v>
      </c>
    </row>
    <row r="33" spans="1:5" ht="15" customHeight="1">
      <c r="A33" s="43"/>
      <c r="B33" s="44" t="s">
        <v>11</v>
      </c>
      <c r="C33" s="45"/>
      <c r="D33" s="46"/>
      <c r="E33" s="47"/>
    </row>
    <row r="34" spans="1:5" ht="15" customHeight="1">
      <c r="A34" s="43"/>
      <c r="B34" s="44" t="s">
        <v>24</v>
      </c>
      <c r="C34" s="45"/>
      <c r="D34" s="46"/>
      <c r="E34" s="47"/>
    </row>
    <row r="35" spans="1:5" ht="15" customHeight="1">
      <c r="A35" s="43"/>
      <c r="B35" s="44" t="s">
        <v>25</v>
      </c>
      <c r="C35" s="45"/>
      <c r="D35" s="46"/>
      <c r="E35" s="47"/>
    </row>
    <row r="36" spans="1:5" ht="15" customHeight="1">
      <c r="A36" s="43"/>
      <c r="B36" s="44" t="s">
        <v>12</v>
      </c>
      <c r="C36" s="45"/>
      <c r="D36" s="46"/>
      <c r="E36" s="47"/>
    </row>
    <row r="37" spans="1:5" ht="15" customHeight="1">
      <c r="A37" s="23"/>
      <c r="B37" s="53" t="s">
        <v>26</v>
      </c>
      <c r="C37" s="25"/>
      <c r="D37" s="26"/>
      <c r="E37" s="47"/>
    </row>
    <row r="38" spans="1:5" ht="15" customHeight="1" thickBot="1">
      <c r="A38" s="57"/>
      <c r="B38" s="58" t="s">
        <v>14</v>
      </c>
      <c r="C38" s="59"/>
      <c r="D38" s="60"/>
      <c r="E38" s="61"/>
    </row>
    <row r="39" spans="1:5" ht="12.75">
      <c r="A39" s="5"/>
      <c r="B39" s="4"/>
      <c r="C39" s="4"/>
      <c r="D39" s="4"/>
      <c r="E39" s="4"/>
    </row>
  </sheetData>
  <sheetProtection/>
  <mergeCells count="6">
    <mergeCell ref="A6:E6"/>
    <mergeCell ref="A10:A12"/>
    <mergeCell ref="B10:B12"/>
    <mergeCell ref="C10:D10"/>
    <mergeCell ref="C11:C12"/>
    <mergeCell ref="D11:D12"/>
  </mergeCells>
  <printOptions horizontalCentered="1"/>
  <pageMargins left="0.3937007874015748" right="0.1968503937007874" top="0.984251968503937" bottom="0.984251968503937" header="0.5118110236220472" footer="0.5118110236220472"/>
  <pageSetup fitToHeight="1" fitToWidth="1"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 Powiatowe w Braniewie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Jolanta Jakonis</dc:creator>
  <cp:keywords/>
  <dc:description/>
  <cp:lastModifiedBy>Starostwo Powiatowe w Braniewie</cp:lastModifiedBy>
  <cp:lastPrinted>2016-05-19T07:07:56Z</cp:lastPrinted>
  <dcterms:created xsi:type="dcterms:W3CDTF">2001-11-08T10:28:56Z</dcterms:created>
  <dcterms:modified xsi:type="dcterms:W3CDTF">2017-04-25T05:22:50Z</dcterms:modified>
  <cp:category/>
  <cp:version/>
  <cp:contentType/>
  <cp:contentStatus/>
</cp:coreProperties>
</file>