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'zal_Nr_3_URP'!$A$1:$K$147</definedName>
    <definedName name="_xlnm.Print_Titles" localSheetId="0">'zal_Nr_3_URP'!$8:$11</definedName>
  </definedNames>
  <calcPr fullCalcOnLoad="1"/>
</workbook>
</file>

<file path=xl/sharedStrings.xml><?xml version="1.0" encoding="utf-8"?>
<sst xmlns="http://schemas.openxmlformats.org/spreadsheetml/2006/main" count="151" uniqueCount="85">
  <si>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</si>
  <si>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</si>
  <si>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</si>
  <si>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</si>
  <si>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</si>
  <si>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</si>
  <si>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</si>
  <si>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</si>
  <si>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</si>
  <si>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</si>
  <si>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</si>
  <si>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</si>
  <si>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</si>
  <si>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</si>
  <si>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</si>
  <si>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</si>
  <si>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</si>
  <si>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</si>
  <si>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</si>
  <si>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</si>
  <si>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</si>
  <si>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</si>
  <si>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</si>
  <si>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</si>
  <si>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</si>
  <si>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</si>
  <si>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</si>
  <si>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</si>
  <si>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</si>
  <si>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</si>
  <si>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</si>
  <si>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</si>
  <si>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</si>
  <si>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</si>
  <si>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</si>
  <si>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</si>
  <si>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</si>
  <si>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</si>
  <si>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</si>
  <si>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</si>
  <si>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</si>
  <si>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</si>
  <si>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</si>
  <si>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</si>
  <si>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</si>
  <si>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</si>
  <si>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</si>
  <si>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</si>
  <si>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</si>
  <si>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</si>
  <si>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</si>
  <si>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</si>
  <si>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</si>
  <si>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</si>
  <si>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</si>
  <si>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</si>
  <si>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</si>
  <si>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</si>
  <si>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</si>
  <si>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</si>
  <si>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</si>
  <si>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</si>
  <si>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</si>
  <si>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</si>
  <si>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2360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</si>
  <si>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</si>
  <si>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</si>
  <si>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</si>
  <si>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</si>
  <si>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</si>
  <si>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</si>
  <si>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</si>
  <si>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</si>
  <si>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</si>
  <si>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</si>
  <si>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</si>
  <si>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</si>
  <si>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</si>
  <si>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</si>
  <si>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</si>
  <si>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r>
      <t>Załącznik</t>
    </r>
    <r>
      <rPr>
        <sz val="11"/>
        <rFont val="Times New Roman"/>
        <family val="1"/>
      </rPr>
      <t xml:space="preserve"> do Uchwały Zarządu Powiatu </t>
    </r>
  </si>
  <si>
    <t>PLAN FINANSOWY</t>
  </si>
  <si>
    <t xml:space="preserve"> zadań  z zakresu administracji rządowej </t>
  </si>
  <si>
    <t>i innych zadań zleconych odrębnymi  ustawami w  2018 roku</t>
  </si>
  <si>
    <t>Braniewskiego Nr 427/18  z dnia 11. 01.2018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</si>
</sst>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44" xfId="0" applyNumberFormat="1" applyFont="1" applyFill="1" applyBorder="1" applyAlignment="1">
      <alignment horizontal="right" vertical="center" wrapText="1"/>
    </xf>
    <xf numFmtId="3" fontId="5" fillId="33" borderId="45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35" borderId="51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35" borderId="52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35" borderId="53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wrapText="1"/>
    </xf>
    <xf numFmtId="3" fontId="4" fillId="36" borderId="25" xfId="0" applyNumberFormat="1" applyFont="1" applyFill="1" applyBorder="1" applyAlignment="1">
      <alignment horizontal="right" vertical="center" wrapText="1"/>
    </xf>
    <xf numFmtId="3" fontId="4" fillId="36" borderId="28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wrapText="1"/>
    </xf>
    <xf numFmtId="3" fontId="4" fillId="36" borderId="28" xfId="0" applyNumberFormat="1" applyFont="1" applyFill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vertical="center" wrapText="1"/>
    </xf>
    <xf numFmtId="3" fontId="4" fillId="36" borderId="43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36" borderId="34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wrapText="1"/>
    </xf>
    <xf numFmtId="3" fontId="5" fillId="0" borderId="32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4" fillId="0" borderId="51" xfId="0" applyNumberFormat="1" applyFont="1" applyBorder="1" applyAlignment="1">
      <alignment horizontal="right" vertical="center" wrapText="1"/>
    </xf>
    <xf numFmtId="3" fontId="4" fillId="34" borderId="28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3" fontId="4" fillId="34" borderId="29" xfId="0" applyNumberFormat="1" applyFont="1" applyFill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34" borderId="24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Border="1" applyAlignment="1">
      <alignment horizontal="right" vertical="center" wrapText="1"/>
    </xf>
    <xf numFmtId="3" fontId="4" fillId="0" borderId="63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wrapText="1"/>
    </xf>
    <xf numFmtId="3" fontId="5" fillId="0" borderId="54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5" fillId="34" borderId="32" xfId="0" applyNumberFormat="1" applyFont="1" applyFill="1" applyBorder="1" applyAlignment="1">
      <alignment horizontal="right" vertical="center" wrapText="1"/>
    </xf>
    <xf numFmtId="3" fontId="5" fillId="34" borderId="68" xfId="0" applyNumberFormat="1" applyFont="1" applyFill="1" applyBorder="1" applyAlignment="1">
      <alignment horizontal="right" vertical="center" wrapText="1"/>
    </xf>
    <xf numFmtId="3" fontId="4" fillId="34" borderId="62" xfId="0" applyNumberFormat="1" applyFont="1" applyFill="1" applyBorder="1" applyAlignment="1">
      <alignment horizontal="right" vertical="center" wrapText="1"/>
    </xf>
    <xf numFmtId="3" fontId="4" fillId="34" borderId="63" xfId="0" applyNumberFormat="1" applyFont="1" applyFill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3" fontId="7" fillId="34" borderId="35" xfId="0" applyNumberFormat="1" applyFont="1" applyFill="1" applyBorder="1" applyAlignment="1">
      <alignment horizontal="right" vertical="center" wrapText="1"/>
    </xf>
    <xf numFmtId="3" fontId="7" fillId="34" borderId="69" xfId="0" applyNumberFormat="1" applyFont="1" applyFill="1" applyBorder="1" applyAlignment="1">
      <alignment horizontal="right" vertical="center" wrapText="1"/>
    </xf>
    <xf numFmtId="3" fontId="7" fillId="34" borderId="70" xfId="0" applyNumberFormat="1" applyFont="1" applyFill="1" applyBorder="1" applyAlignment="1">
      <alignment horizontal="right" vertical="center" wrapText="1"/>
    </xf>
    <xf numFmtId="3" fontId="4" fillId="34" borderId="30" xfId="0" applyNumberFormat="1" applyFont="1" applyFill="1" applyBorder="1" applyAlignment="1">
      <alignment horizontal="right" vertical="center" wrapText="1"/>
    </xf>
    <xf numFmtId="3" fontId="7" fillId="34" borderId="30" xfId="0" applyNumberFormat="1" applyFont="1" applyFill="1" applyBorder="1" applyAlignment="1">
      <alignment horizontal="right" vertical="center" wrapText="1"/>
    </xf>
    <xf numFmtId="3" fontId="4" fillId="34" borderId="71" xfId="0" applyNumberFormat="1" applyFont="1" applyFill="1" applyBorder="1" applyAlignment="1">
      <alignment horizontal="right" vertical="center" wrapText="1"/>
    </xf>
    <xf numFmtId="3" fontId="7" fillId="34" borderId="72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3" fontId="4" fillId="34" borderId="25" xfId="0" applyNumberFormat="1" applyFont="1" applyFill="1" applyBorder="1" applyAlignment="1">
      <alignment horizontal="right" vertical="center" wrapText="1"/>
    </xf>
    <xf numFmtId="3" fontId="7" fillId="34" borderId="25" xfId="0" applyNumberFormat="1" applyFont="1" applyFill="1" applyBorder="1" applyAlignment="1">
      <alignment horizontal="right" vertical="center" wrapText="1"/>
    </xf>
    <xf numFmtId="3" fontId="4" fillId="34" borderId="48" xfId="0" applyNumberFormat="1" applyFont="1" applyFill="1" applyBorder="1" applyAlignment="1">
      <alignment horizontal="right" vertical="center" wrapText="1"/>
    </xf>
    <xf numFmtId="3" fontId="7" fillId="34" borderId="49" xfId="0" applyNumberFormat="1" applyFont="1" applyFill="1" applyBorder="1" applyAlignment="1">
      <alignment horizontal="right" vertical="center" wrapText="1"/>
    </xf>
    <xf numFmtId="3" fontId="4" fillId="34" borderId="55" xfId="0" applyNumberFormat="1" applyFont="1" applyFill="1" applyBorder="1" applyAlignment="1">
      <alignment horizontal="right" vertical="center" wrapText="1"/>
    </xf>
    <xf numFmtId="3" fontId="7" fillId="34" borderId="52" xfId="0" applyNumberFormat="1" applyFont="1" applyFill="1" applyBorder="1" applyAlignment="1">
      <alignment horizontal="right" vertical="center" wrapText="1"/>
    </xf>
    <xf numFmtId="3" fontId="7" fillId="34" borderId="28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71" xfId="0" applyNumberFormat="1" applyFont="1" applyBorder="1" applyAlignment="1">
      <alignment horizontal="right" vertical="center" wrapText="1"/>
    </xf>
    <xf numFmtId="3" fontId="4" fillId="0" borderId="7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view="pageBreakPreview" zoomScale="78" zoomScaleNormal="139" zoomScaleSheetLayoutView="78" zoomScalePageLayoutView="0" workbookViewId="0" topLeftCell="A1">
      <selection activeCell="G24" sqref="G24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2.375" style="0" customWidth="1"/>
    <col min="8" max="8" width="9.875" style="0" customWidth="1"/>
    <col min="9" max="9" width="11.25390625" style="0" customWidth="1"/>
    <col min="10" max="10" width="7.625" style="0" customWidth="1"/>
    <col min="11" max="11" width="12.25390625" style="0" customWidth="1"/>
    <col min="12" max="12" width="9.25390625" style="0" customWidth="1"/>
  </cols>
  <sheetData>
    <row r="1" spans="1:11" ht="15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">
      <c r="A2" s="157" t="s">
        <v>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4.25" customHeight="1">
      <c r="A4" s="166" t="s">
        <v>81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s="1" customFormat="1" ht="15">
      <c r="A5" s="158" t="s">
        <v>82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s="1" customFormat="1" ht="14.25" customHeight="1">
      <c r="A6" s="158" t="s">
        <v>83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5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>
      <c r="A8" s="160" t="s">
        <v>0</v>
      </c>
      <c r="B8" s="160"/>
      <c r="C8" s="160"/>
      <c r="D8" s="161" t="s">
        <v>1</v>
      </c>
      <c r="E8" s="154"/>
      <c r="F8" s="162" t="s">
        <v>3</v>
      </c>
      <c r="G8" s="162"/>
      <c r="H8" s="162"/>
      <c r="I8" s="162"/>
      <c r="J8" s="162"/>
      <c r="K8" s="163" t="s">
        <v>4</v>
      </c>
    </row>
    <row r="9" spans="1:11" ht="13.5" customHeight="1" thickBot="1">
      <c r="A9" s="160"/>
      <c r="B9" s="160"/>
      <c r="C9" s="160"/>
      <c r="D9" s="161"/>
      <c r="E9" s="155"/>
      <c r="F9" s="164" t="s">
        <v>5</v>
      </c>
      <c r="G9" s="7"/>
      <c r="H9" s="165" t="s">
        <v>6</v>
      </c>
      <c r="I9" s="165"/>
      <c r="J9" s="168" t="s">
        <v>7</v>
      </c>
      <c r="K9" s="163"/>
    </row>
    <row r="10" spans="1:11" s="2" customFormat="1" ht="75" customHeight="1">
      <c r="A10" s="160"/>
      <c r="B10" s="160"/>
      <c r="C10" s="160"/>
      <c r="D10" s="161"/>
      <c r="E10" s="8" t="s">
        <v>2</v>
      </c>
      <c r="F10" s="164"/>
      <c r="G10" s="9" t="s">
        <v>8</v>
      </c>
      <c r="H10" s="9" t="s">
        <v>9</v>
      </c>
      <c r="I10" s="9" t="s">
        <v>10</v>
      </c>
      <c r="J10" s="169"/>
      <c r="K10" s="163"/>
    </row>
    <row r="11" spans="1:11" s="3" customFormat="1" ht="15.75" thickBo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3">
        <v>11</v>
      </c>
    </row>
    <row r="12" spans="1:11" s="3" customFormat="1" ht="10.5" customHeight="1">
      <c r="A12" s="14"/>
      <c r="B12" s="15"/>
      <c r="C12" s="15"/>
      <c r="D12" s="15"/>
      <c r="E12" s="15"/>
      <c r="F12" s="16"/>
      <c r="G12" s="16"/>
      <c r="H12" s="16"/>
      <c r="I12" s="16"/>
      <c r="J12" s="16"/>
      <c r="K12" s="17"/>
    </row>
    <row r="13" spans="1:11" ht="13.5" customHeight="1">
      <c r="A13" s="18" t="s">
        <v>11</v>
      </c>
      <c r="B13" s="19"/>
      <c r="C13" s="19"/>
      <c r="D13" s="66">
        <f aca="true" t="shared" si="0" ref="D13:K13">SUM(D14)</f>
        <v>5000</v>
      </c>
      <c r="E13" s="66">
        <f t="shared" si="0"/>
        <v>5000</v>
      </c>
      <c r="F13" s="67">
        <f t="shared" si="0"/>
        <v>5000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8">
        <f t="shared" si="0"/>
        <v>0</v>
      </c>
    </row>
    <row r="14" spans="1:11" ht="13.5" customHeight="1">
      <c r="A14" s="20"/>
      <c r="B14" s="21" t="s">
        <v>12</v>
      </c>
      <c r="C14" s="22"/>
      <c r="D14" s="69">
        <f>SUM(D15)</f>
        <v>5000</v>
      </c>
      <c r="E14" s="69">
        <f>SUM(E16)</f>
        <v>5000</v>
      </c>
      <c r="F14" s="69">
        <f>SUM(F16)</f>
        <v>5000</v>
      </c>
      <c r="G14" s="69"/>
      <c r="H14" s="70">
        <f>SUM(H16)</f>
        <v>0</v>
      </c>
      <c r="I14" s="70">
        <f>SUM(I16)</f>
        <v>0</v>
      </c>
      <c r="J14" s="71">
        <f>SUM(J16)</f>
        <v>0</v>
      </c>
      <c r="K14" s="72">
        <f>SUM(K15:K16)</f>
        <v>0</v>
      </c>
    </row>
    <row r="15" spans="1:11" ht="13.5" customHeight="1">
      <c r="A15" s="20"/>
      <c r="B15" s="23"/>
      <c r="C15" s="24" t="s">
        <v>13</v>
      </c>
      <c r="D15" s="73">
        <v>5000</v>
      </c>
      <c r="E15" s="73"/>
      <c r="F15" s="73"/>
      <c r="G15" s="73"/>
      <c r="H15" s="73"/>
      <c r="I15" s="73"/>
      <c r="J15" s="74"/>
      <c r="K15" s="75"/>
    </row>
    <row r="16" spans="1:11" ht="13.5" customHeight="1">
      <c r="A16" s="20"/>
      <c r="B16" s="23"/>
      <c r="C16" s="25" t="s">
        <v>14</v>
      </c>
      <c r="D16" s="76"/>
      <c r="E16" s="76">
        <v>5000</v>
      </c>
      <c r="F16" s="76">
        <v>5000</v>
      </c>
      <c r="G16" s="76"/>
      <c r="H16" s="76"/>
      <c r="I16" s="76"/>
      <c r="J16" s="76"/>
      <c r="K16" s="77"/>
    </row>
    <row r="17" spans="1:11" ht="13.5" customHeight="1">
      <c r="A17" s="18" t="s">
        <v>15</v>
      </c>
      <c r="B17" s="19"/>
      <c r="C17" s="26"/>
      <c r="D17" s="66">
        <f aca="true" t="shared" si="1" ref="D17:K17">SUM(D18)</f>
        <v>76301</v>
      </c>
      <c r="E17" s="66">
        <f t="shared" si="1"/>
        <v>76301</v>
      </c>
      <c r="F17" s="67">
        <f t="shared" si="1"/>
        <v>76301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8">
        <f t="shared" si="1"/>
        <v>241000</v>
      </c>
    </row>
    <row r="18" spans="1:11" ht="13.5" customHeight="1">
      <c r="A18" s="20"/>
      <c r="B18" s="27" t="s">
        <v>16</v>
      </c>
      <c r="C18" s="28"/>
      <c r="D18" s="78">
        <f>SUM(D19)</f>
        <v>76301</v>
      </c>
      <c r="E18" s="78">
        <f>SUM(E19:E32)</f>
        <v>76301</v>
      </c>
      <c r="F18" s="78">
        <f aca="true" t="shared" si="2" ref="F18:K18">SUM(F19:F32)</f>
        <v>76301</v>
      </c>
      <c r="G18" s="78">
        <f t="shared" si="2"/>
        <v>0</v>
      </c>
      <c r="H18" s="78">
        <f t="shared" si="2"/>
        <v>0</v>
      </c>
      <c r="I18" s="78">
        <f t="shared" si="2"/>
        <v>0</v>
      </c>
      <c r="J18" s="78">
        <f t="shared" si="2"/>
        <v>0</v>
      </c>
      <c r="K18" s="72">
        <f t="shared" si="2"/>
        <v>241000</v>
      </c>
    </row>
    <row r="19" spans="1:11" ht="13.5" customHeight="1">
      <c r="A19" s="20"/>
      <c r="B19" s="23"/>
      <c r="C19" s="24" t="s">
        <v>13</v>
      </c>
      <c r="D19" s="73">
        <v>76301</v>
      </c>
      <c r="E19" s="73"/>
      <c r="F19" s="73"/>
      <c r="G19" s="73"/>
      <c r="H19" s="73"/>
      <c r="I19" s="73"/>
      <c r="J19" s="73"/>
      <c r="K19" s="75"/>
    </row>
    <row r="20" spans="1:11" ht="13.5" customHeight="1">
      <c r="A20" s="20"/>
      <c r="B20" s="23"/>
      <c r="C20" s="29" t="s">
        <v>17</v>
      </c>
      <c r="D20" s="79"/>
      <c r="E20" s="79"/>
      <c r="F20" s="79"/>
      <c r="G20" s="79"/>
      <c r="H20" s="79"/>
      <c r="I20" s="79"/>
      <c r="J20" s="79"/>
      <c r="K20" s="80">
        <v>55000</v>
      </c>
    </row>
    <row r="21" spans="1:11" ht="13.5" customHeight="1">
      <c r="A21" s="20"/>
      <c r="B21" s="23"/>
      <c r="C21" s="29" t="s">
        <v>65</v>
      </c>
      <c r="D21" s="79"/>
      <c r="E21" s="79"/>
      <c r="F21" s="79"/>
      <c r="G21" s="79"/>
      <c r="H21" s="79"/>
      <c r="I21" s="79"/>
      <c r="J21" s="79"/>
      <c r="K21" s="80">
        <v>135000</v>
      </c>
    </row>
    <row r="22" spans="1:11" ht="13.5" customHeight="1">
      <c r="A22" s="20"/>
      <c r="B22" s="23"/>
      <c r="C22" s="29" t="s">
        <v>18</v>
      </c>
      <c r="D22" s="79"/>
      <c r="E22" s="79"/>
      <c r="F22" s="79"/>
      <c r="G22" s="79"/>
      <c r="H22" s="79"/>
      <c r="I22" s="79"/>
      <c r="J22" s="79"/>
      <c r="K22" s="80">
        <v>45000</v>
      </c>
    </row>
    <row r="23" spans="1:11" ht="13.5" customHeight="1">
      <c r="A23" s="20"/>
      <c r="B23" s="23"/>
      <c r="C23" s="30" t="s">
        <v>19</v>
      </c>
      <c r="D23" s="81"/>
      <c r="E23" s="81"/>
      <c r="F23" s="81"/>
      <c r="G23" s="81"/>
      <c r="H23" s="81"/>
      <c r="I23" s="81"/>
      <c r="J23" s="81"/>
      <c r="K23" s="82">
        <v>5000</v>
      </c>
    </row>
    <row r="24" spans="1:11" ht="13.5" customHeight="1">
      <c r="A24" s="20"/>
      <c r="B24" s="23"/>
      <c r="C24" s="31" t="s">
        <v>62</v>
      </c>
      <c r="D24" s="83"/>
      <c r="E24" s="83"/>
      <c r="F24" s="83"/>
      <c r="G24" s="83"/>
      <c r="H24" s="83"/>
      <c r="I24" s="83"/>
      <c r="J24" s="83"/>
      <c r="K24" s="84">
        <v>1000</v>
      </c>
    </row>
    <row r="25" spans="1:11" ht="13.5" customHeight="1">
      <c r="A25" s="20"/>
      <c r="B25" s="23"/>
      <c r="C25" s="31" t="s">
        <v>22</v>
      </c>
      <c r="D25" s="83"/>
      <c r="E25" s="83">
        <v>12202</v>
      </c>
      <c r="F25" s="83">
        <v>12202</v>
      </c>
      <c r="G25" s="83"/>
      <c r="H25" s="83"/>
      <c r="I25" s="83"/>
      <c r="J25" s="83"/>
      <c r="K25" s="84"/>
    </row>
    <row r="26" spans="1:11" ht="13.5" customHeight="1">
      <c r="A26" s="20"/>
      <c r="B26" s="23"/>
      <c r="C26" s="31" t="s">
        <v>25</v>
      </c>
      <c r="D26" s="83"/>
      <c r="E26" s="83">
        <v>2099</v>
      </c>
      <c r="F26" s="83">
        <v>2099</v>
      </c>
      <c r="G26" s="83"/>
      <c r="H26" s="83"/>
      <c r="I26" s="83"/>
      <c r="J26" s="83"/>
      <c r="K26" s="84"/>
    </row>
    <row r="27" spans="1:11" ht="13.5" customHeight="1" hidden="1">
      <c r="A27" s="20"/>
      <c r="B27" s="23"/>
      <c r="C27" s="31" t="s">
        <v>29</v>
      </c>
      <c r="D27" s="83"/>
      <c r="E27" s="83"/>
      <c r="F27" s="83"/>
      <c r="G27" s="83"/>
      <c r="H27" s="83"/>
      <c r="I27" s="83"/>
      <c r="J27" s="83"/>
      <c r="K27" s="84"/>
    </row>
    <row r="28" spans="1:11" ht="13.5" customHeight="1">
      <c r="A28" s="20"/>
      <c r="B28" s="23"/>
      <c r="C28" s="31" t="s">
        <v>14</v>
      </c>
      <c r="D28" s="83"/>
      <c r="E28" s="83">
        <v>33600</v>
      </c>
      <c r="F28" s="83">
        <v>33600</v>
      </c>
      <c r="G28" s="83"/>
      <c r="H28" s="83"/>
      <c r="I28" s="83"/>
      <c r="J28" s="83"/>
      <c r="K28" s="85"/>
    </row>
    <row r="29" spans="1:11" ht="13.5" customHeight="1">
      <c r="A29" s="20"/>
      <c r="B29" s="23"/>
      <c r="C29" s="31" t="s">
        <v>32</v>
      </c>
      <c r="D29" s="83"/>
      <c r="E29" s="83">
        <v>2000</v>
      </c>
      <c r="F29" s="83">
        <v>2000</v>
      </c>
      <c r="G29" s="83"/>
      <c r="H29" s="83"/>
      <c r="I29" s="83"/>
      <c r="J29" s="83"/>
      <c r="K29" s="85"/>
    </row>
    <row r="30" spans="1:11" ht="13.5" customHeight="1">
      <c r="A30" s="20"/>
      <c r="B30" s="23"/>
      <c r="C30" s="31" t="s">
        <v>60</v>
      </c>
      <c r="D30" s="83"/>
      <c r="E30" s="83">
        <v>23000</v>
      </c>
      <c r="F30" s="83">
        <v>23000</v>
      </c>
      <c r="G30" s="83"/>
      <c r="H30" s="83"/>
      <c r="I30" s="83"/>
      <c r="J30" s="83"/>
      <c r="K30" s="85"/>
    </row>
    <row r="31" spans="1:11" ht="13.5" customHeight="1">
      <c r="A31" s="20"/>
      <c r="B31" s="23"/>
      <c r="C31" s="31" t="s">
        <v>77</v>
      </c>
      <c r="D31" s="83"/>
      <c r="E31" s="83">
        <v>1400</v>
      </c>
      <c r="F31" s="83">
        <v>1400</v>
      </c>
      <c r="G31" s="83"/>
      <c r="H31" s="83"/>
      <c r="I31" s="83"/>
      <c r="J31" s="83"/>
      <c r="K31" s="85"/>
    </row>
    <row r="32" spans="1:11" ht="13.5" customHeight="1" thickBot="1">
      <c r="A32" s="20"/>
      <c r="B32" s="23"/>
      <c r="C32" s="25" t="s">
        <v>34</v>
      </c>
      <c r="D32" s="76"/>
      <c r="E32" s="76">
        <v>2000</v>
      </c>
      <c r="F32" s="76">
        <v>2000</v>
      </c>
      <c r="G32" s="76"/>
      <c r="H32" s="76"/>
      <c r="I32" s="76"/>
      <c r="J32" s="76"/>
      <c r="K32" s="77"/>
    </row>
    <row r="33" spans="1:11" ht="13.5" customHeight="1">
      <c r="A33" s="18" t="s">
        <v>20</v>
      </c>
      <c r="B33" s="19"/>
      <c r="C33" s="26"/>
      <c r="D33" s="66">
        <f aca="true" t="shared" si="3" ref="D33:K33">SUM(D34+D40)</f>
        <v>470613</v>
      </c>
      <c r="E33" s="66">
        <f t="shared" si="3"/>
        <v>470613</v>
      </c>
      <c r="F33" s="66">
        <f t="shared" si="3"/>
        <v>470613</v>
      </c>
      <c r="G33" s="66">
        <f t="shared" si="3"/>
        <v>0</v>
      </c>
      <c r="H33" s="66">
        <f t="shared" si="3"/>
        <v>0</v>
      </c>
      <c r="I33" s="66">
        <f t="shared" si="3"/>
        <v>0</v>
      </c>
      <c r="J33" s="66">
        <f t="shared" si="3"/>
        <v>0</v>
      </c>
      <c r="K33" s="68">
        <f t="shared" si="3"/>
        <v>0</v>
      </c>
    </row>
    <row r="34" spans="1:11" ht="13.5" customHeight="1">
      <c r="A34" s="20"/>
      <c r="B34" s="21" t="s">
        <v>63</v>
      </c>
      <c r="C34" s="22"/>
      <c r="D34" s="69">
        <f>SUM(D35)</f>
        <v>170512</v>
      </c>
      <c r="E34" s="69">
        <f aca="true" t="shared" si="4" ref="E34:K34">SUM(E36:E39)</f>
        <v>170512</v>
      </c>
      <c r="F34" s="69">
        <f t="shared" si="4"/>
        <v>170512</v>
      </c>
      <c r="G34" s="69">
        <f t="shared" si="4"/>
        <v>0</v>
      </c>
      <c r="H34" s="69">
        <f t="shared" si="4"/>
        <v>0</v>
      </c>
      <c r="I34" s="69">
        <f t="shared" si="4"/>
        <v>0</v>
      </c>
      <c r="J34" s="69">
        <f t="shared" si="4"/>
        <v>0</v>
      </c>
      <c r="K34" s="86">
        <f t="shared" si="4"/>
        <v>0</v>
      </c>
    </row>
    <row r="35" spans="1:11" ht="13.5" customHeight="1">
      <c r="A35" s="20"/>
      <c r="B35" s="23"/>
      <c r="C35" s="24" t="s">
        <v>13</v>
      </c>
      <c r="D35" s="73">
        <v>170512</v>
      </c>
      <c r="E35" s="73"/>
      <c r="F35" s="73"/>
      <c r="G35" s="73"/>
      <c r="H35" s="73"/>
      <c r="I35" s="73"/>
      <c r="J35" s="74"/>
      <c r="K35" s="87"/>
    </row>
    <row r="36" spans="1:11" ht="13.5" customHeight="1">
      <c r="A36" s="20"/>
      <c r="B36" s="23"/>
      <c r="C36" s="30" t="s">
        <v>22</v>
      </c>
      <c r="D36" s="81"/>
      <c r="E36" s="81">
        <v>63152</v>
      </c>
      <c r="F36" s="81">
        <v>63152</v>
      </c>
      <c r="G36" s="81"/>
      <c r="H36" s="81"/>
      <c r="I36" s="81"/>
      <c r="J36" s="88"/>
      <c r="K36" s="89"/>
    </row>
    <row r="37" spans="1:11" ht="13.5" customHeight="1">
      <c r="A37" s="20"/>
      <c r="B37" s="23"/>
      <c r="C37" s="30" t="s">
        <v>25</v>
      </c>
      <c r="D37" s="81"/>
      <c r="E37" s="81">
        <v>10810</v>
      </c>
      <c r="F37" s="81">
        <v>10810</v>
      </c>
      <c r="G37" s="81"/>
      <c r="H37" s="81"/>
      <c r="I37" s="81"/>
      <c r="J37" s="88"/>
      <c r="K37" s="89"/>
    </row>
    <row r="38" spans="1:11" ht="13.5" customHeight="1">
      <c r="A38" s="20"/>
      <c r="B38" s="23"/>
      <c r="C38" s="30" t="s">
        <v>26</v>
      </c>
      <c r="D38" s="81"/>
      <c r="E38" s="81">
        <v>1550</v>
      </c>
      <c r="F38" s="81">
        <v>1550</v>
      </c>
      <c r="G38" s="81"/>
      <c r="H38" s="81"/>
      <c r="I38" s="81"/>
      <c r="J38" s="88"/>
      <c r="K38" s="89"/>
    </row>
    <row r="39" spans="1:11" ht="13.5" customHeight="1">
      <c r="A39" s="20"/>
      <c r="B39" s="23"/>
      <c r="C39" s="30" t="s">
        <v>14</v>
      </c>
      <c r="D39" s="81"/>
      <c r="E39" s="81">
        <v>95000</v>
      </c>
      <c r="F39" s="81">
        <v>95000</v>
      </c>
      <c r="G39" s="81"/>
      <c r="H39" s="81"/>
      <c r="I39" s="81"/>
      <c r="J39" s="88"/>
      <c r="K39" s="89"/>
    </row>
    <row r="40" spans="1:11" ht="13.5" customHeight="1">
      <c r="A40" s="20"/>
      <c r="B40" s="27" t="s">
        <v>21</v>
      </c>
      <c r="C40" s="28"/>
      <c r="D40" s="78">
        <f>SUM(D41:D41)</f>
        <v>300101</v>
      </c>
      <c r="E40" s="78">
        <f aca="true" t="shared" si="5" ref="E40:K40">SUM(E41:E57)</f>
        <v>300101</v>
      </c>
      <c r="F40" s="78">
        <f t="shared" si="5"/>
        <v>300101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2">
        <f t="shared" si="5"/>
        <v>0</v>
      </c>
    </row>
    <row r="41" spans="1:11" ht="13.5" customHeight="1">
      <c r="A41" s="20"/>
      <c r="B41" s="23"/>
      <c r="C41" s="24" t="s">
        <v>13</v>
      </c>
      <c r="D41" s="73">
        <v>300101</v>
      </c>
      <c r="E41" s="90"/>
      <c r="F41" s="90"/>
      <c r="G41" s="90"/>
      <c r="H41" s="90"/>
      <c r="I41" s="90"/>
      <c r="J41" s="74"/>
      <c r="K41" s="87"/>
    </row>
    <row r="42" spans="1:11" ht="13.5" customHeight="1">
      <c r="A42" s="20"/>
      <c r="B42" s="23"/>
      <c r="C42" s="30" t="s">
        <v>59</v>
      </c>
      <c r="D42" s="81"/>
      <c r="E42" s="91">
        <v>500</v>
      </c>
      <c r="F42" s="91">
        <v>500</v>
      </c>
      <c r="G42" s="91"/>
      <c r="H42" s="91"/>
      <c r="I42" s="91"/>
      <c r="J42" s="88"/>
      <c r="K42" s="89"/>
    </row>
    <row r="43" spans="1:12" ht="13.5" customHeight="1">
      <c r="A43" s="20"/>
      <c r="B43" s="23"/>
      <c r="C43" s="33" t="s">
        <v>22</v>
      </c>
      <c r="D43" s="81"/>
      <c r="E43" s="91">
        <v>75024</v>
      </c>
      <c r="F43" s="91">
        <v>75024</v>
      </c>
      <c r="G43" s="91"/>
      <c r="H43" s="91"/>
      <c r="I43" s="91"/>
      <c r="J43" s="88"/>
      <c r="K43" s="89"/>
      <c r="L43" s="4"/>
    </row>
    <row r="44" spans="1:12" ht="13.5" customHeight="1">
      <c r="A44" s="20"/>
      <c r="B44" s="23"/>
      <c r="C44" s="30" t="s">
        <v>23</v>
      </c>
      <c r="D44" s="81"/>
      <c r="E44" s="91">
        <v>141072</v>
      </c>
      <c r="F44" s="91">
        <v>141072</v>
      </c>
      <c r="G44" s="91"/>
      <c r="H44" s="91"/>
      <c r="I44" s="91"/>
      <c r="J44" s="88"/>
      <c r="K44" s="89"/>
      <c r="L44" s="4"/>
    </row>
    <row r="45" spans="1:12" ht="13.5" customHeight="1">
      <c r="A45" s="20"/>
      <c r="B45" s="23"/>
      <c r="C45" s="33" t="s">
        <v>24</v>
      </c>
      <c r="D45" s="81"/>
      <c r="E45" s="91">
        <v>18336</v>
      </c>
      <c r="F45" s="91">
        <v>18336</v>
      </c>
      <c r="G45" s="91"/>
      <c r="H45" s="91"/>
      <c r="I45" s="91"/>
      <c r="J45" s="88"/>
      <c r="K45" s="89"/>
      <c r="L45" s="4"/>
    </row>
    <row r="46" spans="1:12" ht="13.5" customHeight="1">
      <c r="A46" s="20"/>
      <c r="B46" s="23"/>
      <c r="C46" s="33" t="s">
        <v>25</v>
      </c>
      <c r="D46" s="81"/>
      <c r="E46" s="91">
        <v>42339</v>
      </c>
      <c r="F46" s="91">
        <v>42339</v>
      </c>
      <c r="G46" s="91"/>
      <c r="H46" s="91"/>
      <c r="I46" s="91"/>
      <c r="J46" s="88"/>
      <c r="K46" s="89"/>
      <c r="L46" s="4"/>
    </row>
    <row r="47" spans="1:12" ht="13.5" customHeight="1">
      <c r="A47" s="20"/>
      <c r="B47" s="23"/>
      <c r="C47" s="33" t="s">
        <v>26</v>
      </c>
      <c r="D47" s="92"/>
      <c r="E47" s="93">
        <v>2200</v>
      </c>
      <c r="F47" s="93">
        <v>2200</v>
      </c>
      <c r="G47" s="93"/>
      <c r="H47" s="93"/>
      <c r="I47" s="93"/>
      <c r="J47" s="94"/>
      <c r="K47" s="89"/>
      <c r="L47" s="4"/>
    </row>
    <row r="48" spans="1:12" ht="13.5" customHeight="1">
      <c r="A48" s="20"/>
      <c r="B48" s="23"/>
      <c r="C48" s="33" t="s">
        <v>38</v>
      </c>
      <c r="D48" s="92"/>
      <c r="E48" s="93">
        <v>2523</v>
      </c>
      <c r="F48" s="93">
        <v>2523</v>
      </c>
      <c r="G48" s="93"/>
      <c r="H48" s="93"/>
      <c r="I48" s="93"/>
      <c r="J48" s="94"/>
      <c r="K48" s="89"/>
      <c r="L48" s="4"/>
    </row>
    <row r="49" spans="1:11" ht="13.5" customHeight="1">
      <c r="A49" s="20"/>
      <c r="B49" s="23"/>
      <c r="C49" s="33" t="s">
        <v>27</v>
      </c>
      <c r="D49" s="81"/>
      <c r="E49" s="91">
        <v>3500</v>
      </c>
      <c r="F49" s="91">
        <v>3500</v>
      </c>
      <c r="G49" s="91"/>
      <c r="H49" s="91"/>
      <c r="I49" s="91"/>
      <c r="J49" s="88"/>
      <c r="K49" s="89"/>
    </row>
    <row r="50" spans="1:11" ht="13.5" customHeight="1">
      <c r="A50" s="20"/>
      <c r="B50" s="23"/>
      <c r="C50" s="33" t="s">
        <v>28</v>
      </c>
      <c r="D50" s="81"/>
      <c r="E50" s="91">
        <v>2000</v>
      </c>
      <c r="F50" s="91">
        <v>2000</v>
      </c>
      <c r="G50" s="91"/>
      <c r="H50" s="91"/>
      <c r="I50" s="91"/>
      <c r="J50" s="88"/>
      <c r="K50" s="89"/>
    </row>
    <row r="51" spans="1:11" ht="13.5" customHeight="1">
      <c r="A51" s="20"/>
      <c r="B51" s="23"/>
      <c r="C51" s="33" t="s">
        <v>29</v>
      </c>
      <c r="D51" s="81"/>
      <c r="E51" s="91">
        <v>212</v>
      </c>
      <c r="F51" s="91">
        <v>212</v>
      </c>
      <c r="G51" s="91"/>
      <c r="H51" s="91"/>
      <c r="I51" s="91"/>
      <c r="J51" s="88"/>
      <c r="K51" s="89"/>
    </row>
    <row r="52" spans="1:11" ht="13.5" customHeight="1">
      <c r="A52" s="20"/>
      <c r="B52" s="23"/>
      <c r="C52" s="33" t="s">
        <v>30</v>
      </c>
      <c r="D52" s="81"/>
      <c r="E52" s="91">
        <v>226</v>
      </c>
      <c r="F52" s="91">
        <v>226</v>
      </c>
      <c r="G52" s="91"/>
      <c r="H52" s="91"/>
      <c r="I52" s="91"/>
      <c r="J52" s="88"/>
      <c r="K52" s="89"/>
    </row>
    <row r="53" spans="1:11" ht="13.5" customHeight="1">
      <c r="A53" s="20"/>
      <c r="B53" s="23"/>
      <c r="C53" s="33" t="s">
        <v>14</v>
      </c>
      <c r="D53" s="81"/>
      <c r="E53" s="91">
        <v>5000</v>
      </c>
      <c r="F53" s="91">
        <v>5000</v>
      </c>
      <c r="G53" s="91"/>
      <c r="H53" s="91"/>
      <c r="I53" s="91"/>
      <c r="J53" s="88"/>
      <c r="K53" s="89"/>
    </row>
    <row r="54" spans="1:11" ht="13.5" customHeight="1">
      <c r="A54" s="20"/>
      <c r="B54" s="23"/>
      <c r="C54" s="30" t="s">
        <v>47</v>
      </c>
      <c r="D54" s="81"/>
      <c r="E54" s="91">
        <v>300</v>
      </c>
      <c r="F54" s="91">
        <v>300</v>
      </c>
      <c r="G54" s="91"/>
      <c r="H54" s="91"/>
      <c r="I54" s="91"/>
      <c r="J54" s="88"/>
      <c r="K54" s="89"/>
    </row>
    <row r="55" spans="1:11" ht="13.5" customHeight="1">
      <c r="A55" s="20"/>
      <c r="B55" s="23"/>
      <c r="C55" s="33" t="s">
        <v>31</v>
      </c>
      <c r="D55" s="81"/>
      <c r="E55" s="91">
        <v>162</v>
      </c>
      <c r="F55" s="91">
        <v>162</v>
      </c>
      <c r="G55" s="91"/>
      <c r="H55" s="91"/>
      <c r="I55" s="91"/>
      <c r="J55" s="88"/>
      <c r="K55" s="89"/>
    </row>
    <row r="56" spans="1:11" ht="13.5" customHeight="1">
      <c r="A56" s="58"/>
      <c r="B56" s="59"/>
      <c r="C56" s="60" t="s">
        <v>32</v>
      </c>
      <c r="D56" s="95"/>
      <c r="E56" s="96">
        <v>976</v>
      </c>
      <c r="F56" s="96">
        <v>976</v>
      </c>
      <c r="G56" s="96"/>
      <c r="H56" s="96"/>
      <c r="I56" s="96"/>
      <c r="J56" s="97"/>
      <c r="K56" s="98"/>
    </row>
    <row r="57" spans="1:11" ht="13.5" customHeight="1" thickBot="1">
      <c r="A57" s="43"/>
      <c r="B57" s="44"/>
      <c r="C57" s="57" t="s">
        <v>33</v>
      </c>
      <c r="D57" s="99"/>
      <c r="E57" s="100">
        <v>5731</v>
      </c>
      <c r="F57" s="100">
        <v>5731</v>
      </c>
      <c r="G57" s="100"/>
      <c r="H57" s="100"/>
      <c r="I57" s="100"/>
      <c r="J57" s="101"/>
      <c r="K57" s="102"/>
    </row>
    <row r="58" spans="1:11" ht="13.5" customHeight="1" thickBot="1">
      <c r="A58" s="18" t="s">
        <v>35</v>
      </c>
      <c r="B58" s="19"/>
      <c r="C58" s="26"/>
      <c r="D58" s="66">
        <f aca="true" t="shared" si="6" ref="D58:K58">SUM(D59+D66)</f>
        <v>65268</v>
      </c>
      <c r="E58" s="66">
        <f t="shared" si="6"/>
        <v>65268</v>
      </c>
      <c r="F58" s="67">
        <f t="shared" si="6"/>
        <v>65268</v>
      </c>
      <c r="G58" s="67">
        <f t="shared" si="6"/>
        <v>0</v>
      </c>
      <c r="H58" s="67">
        <f t="shared" si="6"/>
        <v>0</v>
      </c>
      <c r="I58" s="67">
        <f t="shared" si="6"/>
        <v>0</v>
      </c>
      <c r="J58" s="67">
        <f t="shared" si="6"/>
        <v>0</v>
      </c>
      <c r="K58" s="68">
        <f t="shared" si="6"/>
        <v>0</v>
      </c>
    </row>
    <row r="59" spans="1:11" ht="13.5" customHeight="1">
      <c r="A59" s="34"/>
      <c r="B59" s="35" t="s">
        <v>36</v>
      </c>
      <c r="C59" s="36"/>
      <c r="D59" s="103">
        <f>SUM(D60)</f>
        <v>47268</v>
      </c>
      <c r="E59" s="103">
        <f>SUM(E60:E65)</f>
        <v>47268</v>
      </c>
      <c r="F59" s="103">
        <f aca="true" t="shared" si="7" ref="F59:K59">SUM(F60:F65)</f>
        <v>47268</v>
      </c>
      <c r="G59" s="103">
        <f t="shared" si="7"/>
        <v>0</v>
      </c>
      <c r="H59" s="103">
        <f t="shared" si="7"/>
        <v>0</v>
      </c>
      <c r="I59" s="103">
        <f t="shared" si="7"/>
        <v>0</v>
      </c>
      <c r="J59" s="103">
        <f t="shared" si="7"/>
        <v>0</v>
      </c>
      <c r="K59" s="103">
        <f t="shared" si="7"/>
        <v>0</v>
      </c>
    </row>
    <row r="60" spans="1:11" ht="13.5" customHeight="1">
      <c r="A60" s="20"/>
      <c r="B60" s="23"/>
      <c r="C60" s="29" t="s">
        <v>13</v>
      </c>
      <c r="D60" s="79">
        <v>47268</v>
      </c>
      <c r="E60" s="79"/>
      <c r="F60" s="79"/>
      <c r="G60" s="79"/>
      <c r="H60" s="79"/>
      <c r="I60" s="79"/>
      <c r="J60" s="104"/>
      <c r="K60" s="105"/>
    </row>
    <row r="61" spans="1:11" ht="13.5" customHeight="1">
      <c r="A61" s="20"/>
      <c r="B61" s="23"/>
      <c r="C61" s="30" t="s">
        <v>22</v>
      </c>
      <c r="D61" s="81"/>
      <c r="E61" s="106">
        <v>38200</v>
      </c>
      <c r="F61" s="106">
        <v>38200</v>
      </c>
      <c r="G61" s="106"/>
      <c r="H61" s="106"/>
      <c r="I61" s="81"/>
      <c r="J61" s="88"/>
      <c r="K61" s="107"/>
    </row>
    <row r="62" spans="1:11" ht="13.5" customHeight="1">
      <c r="A62" s="20"/>
      <c r="B62" s="23"/>
      <c r="C62" s="30" t="s">
        <v>25</v>
      </c>
      <c r="D62" s="81"/>
      <c r="E62" s="106">
        <v>6489</v>
      </c>
      <c r="F62" s="106">
        <v>6489</v>
      </c>
      <c r="G62" s="106"/>
      <c r="H62" s="106"/>
      <c r="I62" s="81"/>
      <c r="J62" s="88"/>
      <c r="K62" s="107"/>
    </row>
    <row r="63" spans="1:11" ht="13.5" customHeight="1">
      <c r="A63" s="20"/>
      <c r="B63" s="23"/>
      <c r="C63" s="30" t="s">
        <v>26</v>
      </c>
      <c r="D63" s="81"/>
      <c r="E63" s="106">
        <v>924</v>
      </c>
      <c r="F63" s="106">
        <v>924</v>
      </c>
      <c r="G63" s="106"/>
      <c r="H63" s="106"/>
      <c r="I63" s="81"/>
      <c r="J63" s="88"/>
      <c r="K63" s="107"/>
    </row>
    <row r="64" spans="1:11" ht="13.5" customHeight="1">
      <c r="A64" s="20"/>
      <c r="B64" s="23"/>
      <c r="C64" s="31" t="s">
        <v>27</v>
      </c>
      <c r="D64" s="83"/>
      <c r="E64" s="108">
        <v>312</v>
      </c>
      <c r="F64" s="108">
        <v>312</v>
      </c>
      <c r="G64" s="108"/>
      <c r="H64" s="108"/>
      <c r="I64" s="83"/>
      <c r="J64" s="109"/>
      <c r="K64" s="85"/>
    </row>
    <row r="65" spans="1:11" ht="13.5" customHeight="1">
      <c r="A65" s="20"/>
      <c r="B65" s="23"/>
      <c r="C65" s="63" t="s">
        <v>33</v>
      </c>
      <c r="D65" s="110"/>
      <c r="E65" s="111">
        <v>1343</v>
      </c>
      <c r="F65" s="111">
        <v>1343</v>
      </c>
      <c r="G65" s="111"/>
      <c r="H65" s="111"/>
      <c r="I65" s="110"/>
      <c r="J65" s="112"/>
      <c r="K65" s="113"/>
    </row>
    <row r="66" spans="1:11" ht="13.5" customHeight="1">
      <c r="A66" s="20"/>
      <c r="B66" s="27" t="s">
        <v>37</v>
      </c>
      <c r="C66" s="28"/>
      <c r="D66" s="78">
        <f>SUM(D67)</f>
        <v>18000</v>
      </c>
      <c r="E66" s="78">
        <f aca="true" t="shared" si="8" ref="E66:K66">SUM(E67:E72)</f>
        <v>18000</v>
      </c>
      <c r="F66" s="78">
        <f t="shared" si="8"/>
        <v>18000</v>
      </c>
      <c r="G66" s="78">
        <f t="shared" si="8"/>
        <v>0</v>
      </c>
      <c r="H66" s="78">
        <f t="shared" si="8"/>
        <v>0</v>
      </c>
      <c r="I66" s="78">
        <f t="shared" si="8"/>
        <v>0</v>
      </c>
      <c r="J66" s="78">
        <f t="shared" si="8"/>
        <v>0</v>
      </c>
      <c r="K66" s="72">
        <f t="shared" si="8"/>
        <v>0</v>
      </c>
    </row>
    <row r="67" spans="1:11" ht="13.5" customHeight="1">
      <c r="A67" s="20"/>
      <c r="B67" s="23"/>
      <c r="C67" s="29" t="s">
        <v>13</v>
      </c>
      <c r="D67" s="79">
        <v>18000</v>
      </c>
      <c r="E67" s="79"/>
      <c r="F67" s="79"/>
      <c r="G67" s="79"/>
      <c r="H67" s="79"/>
      <c r="I67" s="79"/>
      <c r="J67" s="74"/>
      <c r="K67" s="75"/>
    </row>
    <row r="68" spans="1:11" ht="13.5" customHeight="1">
      <c r="A68" s="20"/>
      <c r="B68" s="23"/>
      <c r="C68" s="29" t="s">
        <v>25</v>
      </c>
      <c r="D68" s="79"/>
      <c r="E68" s="79">
        <v>1500</v>
      </c>
      <c r="F68" s="79">
        <v>1500</v>
      </c>
      <c r="G68" s="79"/>
      <c r="H68" s="79"/>
      <c r="I68" s="79"/>
      <c r="J68" s="104"/>
      <c r="K68" s="105"/>
    </row>
    <row r="69" spans="1:11" ht="13.5" customHeight="1">
      <c r="A69" s="20"/>
      <c r="B69" s="23"/>
      <c r="C69" s="29" t="s">
        <v>26</v>
      </c>
      <c r="D69" s="79"/>
      <c r="E69" s="79">
        <v>50</v>
      </c>
      <c r="F69" s="79">
        <v>50</v>
      </c>
      <c r="G69" s="79"/>
      <c r="H69" s="79"/>
      <c r="I69" s="79"/>
      <c r="J69" s="104"/>
      <c r="K69" s="105"/>
    </row>
    <row r="70" spans="1:11" ht="13.5" customHeight="1">
      <c r="A70" s="20"/>
      <c r="B70" s="23"/>
      <c r="C70" s="29" t="s">
        <v>38</v>
      </c>
      <c r="D70" s="79"/>
      <c r="E70" s="79">
        <v>13000</v>
      </c>
      <c r="F70" s="79">
        <v>13000</v>
      </c>
      <c r="G70" s="79"/>
      <c r="H70" s="79"/>
      <c r="I70" s="79"/>
      <c r="J70" s="104"/>
      <c r="K70" s="105"/>
    </row>
    <row r="71" spans="1:11" ht="13.5" customHeight="1">
      <c r="A71" s="20"/>
      <c r="B71" s="23"/>
      <c r="C71" s="29" t="s">
        <v>27</v>
      </c>
      <c r="D71" s="79"/>
      <c r="E71" s="79">
        <v>1000</v>
      </c>
      <c r="F71" s="79">
        <v>1000</v>
      </c>
      <c r="G71" s="79"/>
      <c r="H71" s="79"/>
      <c r="I71" s="79"/>
      <c r="J71" s="104"/>
      <c r="K71" s="105"/>
    </row>
    <row r="72" spans="1:11" ht="13.5" customHeight="1" thickBot="1">
      <c r="A72" s="20"/>
      <c r="B72" s="23"/>
      <c r="C72" s="29" t="s">
        <v>14</v>
      </c>
      <c r="D72" s="79"/>
      <c r="E72" s="79">
        <v>2450</v>
      </c>
      <c r="F72" s="79">
        <v>2450</v>
      </c>
      <c r="G72" s="79"/>
      <c r="H72" s="79"/>
      <c r="I72" s="79"/>
      <c r="J72" s="104"/>
      <c r="K72" s="105"/>
    </row>
    <row r="73" spans="1:11" ht="13.5" customHeight="1" thickBot="1">
      <c r="A73" s="18" t="s">
        <v>39</v>
      </c>
      <c r="B73" s="19"/>
      <c r="C73" s="26"/>
      <c r="D73" s="66">
        <f aca="true" t="shared" si="9" ref="D73:K73">SUM(D74)</f>
        <v>3540190</v>
      </c>
      <c r="E73" s="66">
        <f t="shared" si="9"/>
        <v>3540190</v>
      </c>
      <c r="F73" s="66">
        <f t="shared" si="9"/>
        <v>3540190</v>
      </c>
      <c r="G73" s="66">
        <f t="shared" si="9"/>
        <v>3141140</v>
      </c>
      <c r="H73" s="66">
        <f t="shared" si="9"/>
        <v>11050</v>
      </c>
      <c r="I73" s="66">
        <f t="shared" si="9"/>
        <v>160500</v>
      </c>
      <c r="J73" s="66">
        <f t="shared" si="9"/>
        <v>0</v>
      </c>
      <c r="K73" s="68">
        <f t="shared" si="9"/>
        <v>16000</v>
      </c>
    </row>
    <row r="74" spans="1:11" ht="13.5" customHeight="1">
      <c r="A74" s="20"/>
      <c r="B74" s="37" t="s">
        <v>40</v>
      </c>
      <c r="C74" s="38"/>
      <c r="D74" s="114">
        <f>SUM(D75+D79)</f>
        <v>3540190</v>
      </c>
      <c r="E74" s="114">
        <f aca="true" t="shared" si="10" ref="E74:K74">SUM(E75:E102)</f>
        <v>3540190</v>
      </c>
      <c r="F74" s="114">
        <f t="shared" si="10"/>
        <v>3540190</v>
      </c>
      <c r="G74" s="114">
        <f t="shared" si="10"/>
        <v>3141140</v>
      </c>
      <c r="H74" s="114">
        <f t="shared" si="10"/>
        <v>11050</v>
      </c>
      <c r="I74" s="114">
        <f t="shared" si="10"/>
        <v>160500</v>
      </c>
      <c r="J74" s="114">
        <f t="shared" si="10"/>
        <v>0</v>
      </c>
      <c r="K74" s="115">
        <f t="shared" si="10"/>
        <v>16000</v>
      </c>
    </row>
    <row r="75" spans="1:12" ht="13.5" customHeight="1">
      <c r="A75" s="20"/>
      <c r="B75" s="23"/>
      <c r="C75" s="24" t="s">
        <v>13</v>
      </c>
      <c r="D75" s="73">
        <v>3540190</v>
      </c>
      <c r="E75" s="73"/>
      <c r="F75" s="73"/>
      <c r="G75" s="73"/>
      <c r="H75" s="73"/>
      <c r="I75" s="73"/>
      <c r="J75" s="74"/>
      <c r="K75" s="75"/>
      <c r="L75" s="4"/>
    </row>
    <row r="76" spans="1:12" ht="13.5" customHeight="1">
      <c r="A76" s="20"/>
      <c r="B76" s="23"/>
      <c r="C76" s="29" t="s">
        <v>18</v>
      </c>
      <c r="D76" s="79"/>
      <c r="E76" s="79"/>
      <c r="F76" s="79"/>
      <c r="G76" s="79"/>
      <c r="H76" s="79"/>
      <c r="I76" s="79"/>
      <c r="J76" s="104"/>
      <c r="K76" s="80">
        <v>15000</v>
      </c>
      <c r="L76" s="4"/>
    </row>
    <row r="77" spans="1:12" ht="13.5" customHeight="1">
      <c r="A77" s="20"/>
      <c r="B77" s="23"/>
      <c r="C77" s="29" t="s">
        <v>66</v>
      </c>
      <c r="D77" s="79"/>
      <c r="E77" s="79"/>
      <c r="F77" s="79"/>
      <c r="G77" s="79"/>
      <c r="H77" s="79"/>
      <c r="I77" s="79"/>
      <c r="J77" s="104"/>
      <c r="K77" s="80">
        <v>1000</v>
      </c>
      <c r="L77" s="4"/>
    </row>
    <row r="78" spans="1:12" ht="13.5" customHeight="1">
      <c r="A78" s="20"/>
      <c r="B78" s="23"/>
      <c r="C78" s="30" t="s">
        <v>59</v>
      </c>
      <c r="D78" s="81"/>
      <c r="E78" s="81">
        <v>500</v>
      </c>
      <c r="F78" s="81">
        <v>500</v>
      </c>
      <c r="G78" s="81"/>
      <c r="H78" s="81"/>
      <c r="I78" s="81">
        <f>SUM(F78)</f>
        <v>500</v>
      </c>
      <c r="J78" s="88"/>
      <c r="K78" s="82"/>
      <c r="L78" s="4"/>
    </row>
    <row r="79" spans="1:12" ht="13.5" customHeight="1">
      <c r="A79" s="20"/>
      <c r="B79" s="23"/>
      <c r="C79" s="30" t="s">
        <v>41</v>
      </c>
      <c r="D79" s="81"/>
      <c r="E79" s="81">
        <v>160000</v>
      </c>
      <c r="F79" s="81">
        <v>160000</v>
      </c>
      <c r="G79" s="81"/>
      <c r="H79" s="81"/>
      <c r="I79" s="81">
        <f>SUM(F79)</f>
        <v>160000</v>
      </c>
      <c r="J79" s="88"/>
      <c r="K79" s="107"/>
      <c r="L79" s="4"/>
    </row>
    <row r="80" spans="1:11" ht="13.5" customHeight="1">
      <c r="A80" s="20"/>
      <c r="B80" s="23"/>
      <c r="C80" s="30" t="s">
        <v>23</v>
      </c>
      <c r="D80" s="81"/>
      <c r="E80" s="81">
        <v>48680</v>
      </c>
      <c r="F80" s="81">
        <v>48680</v>
      </c>
      <c r="G80" s="81">
        <f aca="true" t="shared" si="11" ref="G80:G85">SUM(F80)</f>
        <v>48680</v>
      </c>
      <c r="H80" s="81"/>
      <c r="I80" s="81"/>
      <c r="J80" s="88"/>
      <c r="K80" s="107"/>
    </row>
    <row r="81" spans="1:11" ht="13.5" customHeight="1">
      <c r="A81" s="20"/>
      <c r="B81" s="23"/>
      <c r="C81" s="30" t="s">
        <v>24</v>
      </c>
      <c r="D81" s="81"/>
      <c r="E81" s="81">
        <v>3950</v>
      </c>
      <c r="F81" s="81">
        <v>3950</v>
      </c>
      <c r="G81" s="81">
        <f t="shared" si="11"/>
        <v>3950</v>
      </c>
      <c r="H81" s="81"/>
      <c r="I81" s="81"/>
      <c r="J81" s="88"/>
      <c r="K81" s="107"/>
    </row>
    <row r="82" spans="1:11" ht="13.5" customHeight="1">
      <c r="A82" s="20"/>
      <c r="B82" s="23"/>
      <c r="C82" s="30" t="s">
        <v>42</v>
      </c>
      <c r="D82" s="81"/>
      <c r="E82" s="81">
        <v>2422470</v>
      </c>
      <c r="F82" s="81">
        <v>2422470</v>
      </c>
      <c r="G82" s="81">
        <f t="shared" si="11"/>
        <v>2422470</v>
      </c>
      <c r="H82" s="81"/>
      <c r="I82" s="81"/>
      <c r="J82" s="88"/>
      <c r="K82" s="107"/>
    </row>
    <row r="83" spans="1:11" ht="13.5" customHeight="1">
      <c r="A83" s="20"/>
      <c r="B83" s="23"/>
      <c r="C83" s="30" t="s">
        <v>43</v>
      </c>
      <c r="D83" s="81"/>
      <c r="E83" s="81">
        <v>55000</v>
      </c>
      <c r="F83" s="81">
        <v>55000</v>
      </c>
      <c r="G83" s="81">
        <f t="shared" si="11"/>
        <v>55000</v>
      </c>
      <c r="H83" s="81"/>
      <c r="I83" s="81"/>
      <c r="J83" s="88"/>
      <c r="K83" s="107"/>
    </row>
    <row r="84" spans="1:11" ht="13.5" customHeight="1">
      <c r="A84" s="20"/>
      <c r="B84" s="23"/>
      <c r="C84" s="30" t="s">
        <v>44</v>
      </c>
      <c r="D84" s="81"/>
      <c r="E84" s="81">
        <v>190040</v>
      </c>
      <c r="F84" s="81">
        <v>190040</v>
      </c>
      <c r="G84" s="81">
        <f t="shared" si="11"/>
        <v>190040</v>
      </c>
      <c r="H84" s="81"/>
      <c r="I84" s="81"/>
      <c r="J84" s="88"/>
      <c r="K84" s="107"/>
    </row>
    <row r="85" spans="1:11" ht="13.5" customHeight="1" hidden="1">
      <c r="A85" s="20"/>
      <c r="B85" s="23"/>
      <c r="C85" s="30" t="s">
        <v>78</v>
      </c>
      <c r="D85" s="81"/>
      <c r="E85" s="81"/>
      <c r="F85" s="81"/>
      <c r="G85" s="81">
        <f t="shared" si="11"/>
        <v>0</v>
      </c>
      <c r="H85" s="81"/>
      <c r="I85" s="81"/>
      <c r="J85" s="88"/>
      <c r="K85" s="107"/>
    </row>
    <row r="86" spans="1:11" ht="13.5" customHeight="1">
      <c r="A86" s="20"/>
      <c r="B86" s="23"/>
      <c r="C86" s="30" t="s">
        <v>25</v>
      </c>
      <c r="D86" s="81"/>
      <c r="E86" s="81">
        <v>10000</v>
      </c>
      <c r="F86" s="81">
        <v>10000</v>
      </c>
      <c r="G86" s="81"/>
      <c r="H86" s="81">
        <f>SUM(F86)</f>
        <v>10000</v>
      </c>
      <c r="I86" s="81"/>
      <c r="J86" s="88"/>
      <c r="K86" s="107"/>
    </row>
    <row r="87" spans="1:11" ht="13.5" customHeight="1">
      <c r="A87" s="20"/>
      <c r="B87" s="23"/>
      <c r="C87" s="30" t="s">
        <v>26</v>
      </c>
      <c r="D87" s="81"/>
      <c r="E87" s="81">
        <v>1050</v>
      </c>
      <c r="F87" s="81">
        <v>1050</v>
      </c>
      <c r="G87" s="81"/>
      <c r="H87" s="81">
        <f>SUM(F87)</f>
        <v>1050</v>
      </c>
      <c r="I87" s="81"/>
      <c r="J87" s="88"/>
      <c r="K87" s="107"/>
    </row>
    <row r="88" spans="1:11" ht="13.5" customHeight="1">
      <c r="A88" s="20"/>
      <c r="B88" s="23"/>
      <c r="C88" s="30" t="s">
        <v>38</v>
      </c>
      <c r="D88" s="81"/>
      <c r="E88" s="81">
        <v>17000</v>
      </c>
      <c r="F88" s="81">
        <v>17000</v>
      </c>
      <c r="G88" s="81">
        <f>SUM(F88)</f>
        <v>17000</v>
      </c>
      <c r="H88" s="81"/>
      <c r="I88" s="81"/>
      <c r="J88" s="88"/>
      <c r="K88" s="107"/>
    </row>
    <row r="89" spans="1:11" ht="13.5" customHeight="1">
      <c r="A89" s="20"/>
      <c r="B89" s="23"/>
      <c r="C89" s="30" t="s">
        <v>45</v>
      </c>
      <c r="D89" s="81"/>
      <c r="E89" s="81">
        <v>404000</v>
      </c>
      <c r="F89" s="81">
        <v>404000</v>
      </c>
      <c r="G89" s="81">
        <f>SUM(F89)</f>
        <v>404000</v>
      </c>
      <c r="H89" s="81"/>
      <c r="I89" s="81"/>
      <c r="J89" s="88"/>
      <c r="K89" s="107"/>
    </row>
    <row r="90" spans="1:11" ht="13.5" customHeight="1">
      <c r="A90" s="20"/>
      <c r="B90" s="23"/>
      <c r="C90" s="30" t="s">
        <v>27</v>
      </c>
      <c r="D90" s="81"/>
      <c r="E90" s="81">
        <v>75000</v>
      </c>
      <c r="F90" s="81">
        <v>75000</v>
      </c>
      <c r="G90" s="81"/>
      <c r="H90" s="81"/>
      <c r="I90" s="81"/>
      <c r="J90" s="88"/>
      <c r="K90" s="107"/>
    </row>
    <row r="91" spans="1:11" ht="13.5" customHeight="1">
      <c r="A91" s="20"/>
      <c r="B91" s="23"/>
      <c r="C91" s="30" t="s">
        <v>46</v>
      </c>
      <c r="D91" s="81"/>
      <c r="E91" s="81">
        <v>4000</v>
      </c>
      <c r="F91" s="81">
        <v>4000</v>
      </c>
      <c r="G91" s="81"/>
      <c r="H91" s="81"/>
      <c r="I91" s="81"/>
      <c r="J91" s="88"/>
      <c r="K91" s="107"/>
    </row>
    <row r="92" spans="1:11" ht="13.5" customHeight="1">
      <c r="A92" s="20"/>
      <c r="B92" s="23"/>
      <c r="C92" s="30" t="s">
        <v>28</v>
      </c>
      <c r="D92" s="116"/>
      <c r="E92" s="81">
        <v>70000</v>
      </c>
      <c r="F92" s="81">
        <v>70000</v>
      </c>
      <c r="G92" s="81"/>
      <c r="H92" s="81"/>
      <c r="I92" s="81"/>
      <c r="J92" s="88"/>
      <c r="K92" s="107"/>
    </row>
    <row r="93" spans="1:11" ht="13.5" customHeight="1">
      <c r="A93" s="20"/>
      <c r="B93" s="23"/>
      <c r="C93" s="30" t="s">
        <v>29</v>
      </c>
      <c r="D93" s="81"/>
      <c r="E93" s="81">
        <v>5000</v>
      </c>
      <c r="F93" s="81">
        <v>5000</v>
      </c>
      <c r="G93" s="81"/>
      <c r="H93" s="81"/>
      <c r="I93" s="81"/>
      <c r="J93" s="88"/>
      <c r="K93" s="107"/>
    </row>
    <row r="94" spans="1:11" ht="13.5" customHeight="1">
      <c r="A94" s="20"/>
      <c r="B94" s="23"/>
      <c r="C94" s="30" t="s">
        <v>30</v>
      </c>
      <c r="D94" s="81"/>
      <c r="E94" s="81">
        <v>7000</v>
      </c>
      <c r="F94" s="81">
        <v>7000</v>
      </c>
      <c r="G94" s="81"/>
      <c r="H94" s="81"/>
      <c r="I94" s="81"/>
      <c r="J94" s="88"/>
      <c r="K94" s="107"/>
    </row>
    <row r="95" spans="1:11" ht="13.5" customHeight="1">
      <c r="A95" s="20"/>
      <c r="B95" s="23"/>
      <c r="C95" s="30" t="s">
        <v>14</v>
      </c>
      <c r="D95" s="81"/>
      <c r="E95" s="81">
        <v>35000</v>
      </c>
      <c r="F95" s="81">
        <v>35000</v>
      </c>
      <c r="G95" s="81"/>
      <c r="H95" s="81"/>
      <c r="I95" s="81"/>
      <c r="J95" s="88"/>
      <c r="K95" s="107"/>
    </row>
    <row r="96" spans="1:11" ht="13.5" customHeight="1">
      <c r="A96" s="20"/>
      <c r="B96" s="23"/>
      <c r="C96" s="30" t="s">
        <v>47</v>
      </c>
      <c r="D96" s="81"/>
      <c r="E96" s="81">
        <v>12000</v>
      </c>
      <c r="F96" s="81">
        <v>12000</v>
      </c>
      <c r="G96" s="81"/>
      <c r="H96" s="81"/>
      <c r="I96" s="81"/>
      <c r="J96" s="88"/>
      <c r="K96" s="107"/>
    </row>
    <row r="97" spans="1:11" ht="13.5" customHeight="1">
      <c r="A97" s="20"/>
      <c r="B97" s="23"/>
      <c r="C97" s="30" t="s">
        <v>31</v>
      </c>
      <c r="D97" s="81"/>
      <c r="E97" s="81">
        <v>3000</v>
      </c>
      <c r="F97" s="81">
        <v>3000</v>
      </c>
      <c r="G97" s="81"/>
      <c r="H97" s="81"/>
      <c r="I97" s="81"/>
      <c r="J97" s="88"/>
      <c r="K97" s="107"/>
    </row>
    <row r="98" spans="1:11" ht="13.5" customHeight="1">
      <c r="A98" s="20"/>
      <c r="B98" s="23"/>
      <c r="C98" s="30" t="s">
        <v>32</v>
      </c>
      <c r="D98" s="81"/>
      <c r="E98" s="81">
        <v>5000</v>
      </c>
      <c r="F98" s="81">
        <v>5000</v>
      </c>
      <c r="G98" s="81"/>
      <c r="H98" s="81"/>
      <c r="I98" s="81"/>
      <c r="J98" s="88"/>
      <c r="K98" s="107"/>
    </row>
    <row r="99" spans="1:11" ht="13.5" customHeight="1">
      <c r="A99" s="20"/>
      <c r="B99" s="23"/>
      <c r="C99" s="30" t="s">
        <v>33</v>
      </c>
      <c r="D99" s="81"/>
      <c r="E99" s="81">
        <v>1000</v>
      </c>
      <c r="F99" s="81">
        <v>1000</v>
      </c>
      <c r="G99" s="81"/>
      <c r="H99" s="81"/>
      <c r="I99" s="81"/>
      <c r="J99" s="88"/>
      <c r="K99" s="107"/>
    </row>
    <row r="100" spans="1:11" ht="13.5" customHeight="1">
      <c r="A100" s="20"/>
      <c r="B100" s="23"/>
      <c r="C100" s="30" t="s">
        <v>60</v>
      </c>
      <c r="D100" s="81"/>
      <c r="E100" s="81">
        <v>9200</v>
      </c>
      <c r="F100" s="81">
        <v>9200</v>
      </c>
      <c r="G100" s="81"/>
      <c r="H100" s="81"/>
      <c r="I100" s="81"/>
      <c r="J100" s="88"/>
      <c r="K100" s="107"/>
    </row>
    <row r="101" spans="1:11" ht="13.5" customHeight="1">
      <c r="A101" s="20"/>
      <c r="B101" s="23"/>
      <c r="C101" s="30" t="s">
        <v>48</v>
      </c>
      <c r="D101" s="81"/>
      <c r="E101" s="81">
        <v>600</v>
      </c>
      <c r="F101" s="81">
        <v>600</v>
      </c>
      <c r="G101" s="81"/>
      <c r="H101" s="81"/>
      <c r="I101" s="81"/>
      <c r="J101" s="88"/>
      <c r="K101" s="107"/>
    </row>
    <row r="102" spans="1:11" ht="13.5" customHeight="1" thickBot="1">
      <c r="A102" s="20"/>
      <c r="B102" s="23"/>
      <c r="C102" s="30" t="s">
        <v>49</v>
      </c>
      <c r="D102" s="81"/>
      <c r="E102" s="81">
        <v>700</v>
      </c>
      <c r="F102" s="81">
        <v>700</v>
      </c>
      <c r="G102" s="81"/>
      <c r="H102" s="81"/>
      <c r="I102" s="81"/>
      <c r="J102" s="88"/>
      <c r="K102" s="107"/>
    </row>
    <row r="103" spans="1:11" ht="13.5" customHeight="1" thickBot="1">
      <c r="A103" s="18" t="s">
        <v>67</v>
      </c>
      <c r="B103" s="19"/>
      <c r="C103" s="26"/>
      <c r="D103" s="66">
        <f>SUM(D104)</f>
        <v>125208</v>
      </c>
      <c r="E103" s="66">
        <f aca="true" t="shared" si="12" ref="E103:K103">SUM(E104)</f>
        <v>125208</v>
      </c>
      <c r="F103" s="66">
        <f t="shared" si="12"/>
        <v>125208</v>
      </c>
      <c r="G103" s="66">
        <f t="shared" si="12"/>
        <v>0</v>
      </c>
      <c r="H103" s="66">
        <f t="shared" si="12"/>
        <v>0</v>
      </c>
      <c r="I103" s="66">
        <f t="shared" si="12"/>
        <v>0</v>
      </c>
      <c r="J103" s="66">
        <f t="shared" si="12"/>
        <v>0</v>
      </c>
      <c r="K103" s="68">
        <f t="shared" si="12"/>
        <v>0</v>
      </c>
    </row>
    <row r="104" spans="1:11" ht="13.5" customHeight="1">
      <c r="A104" s="34"/>
      <c r="B104" s="46" t="s">
        <v>68</v>
      </c>
      <c r="C104" s="47"/>
      <c r="D104" s="117">
        <f>SUM(D105:D108)</f>
        <v>125208</v>
      </c>
      <c r="E104" s="117">
        <f aca="true" t="shared" si="13" ref="E104:K104">SUM(E105:E108)</f>
        <v>125208</v>
      </c>
      <c r="F104" s="117">
        <f t="shared" si="13"/>
        <v>125208</v>
      </c>
      <c r="G104" s="117">
        <f t="shared" si="13"/>
        <v>0</v>
      </c>
      <c r="H104" s="117">
        <f t="shared" si="13"/>
        <v>0</v>
      </c>
      <c r="I104" s="117">
        <f t="shared" si="13"/>
        <v>0</v>
      </c>
      <c r="J104" s="117">
        <f t="shared" si="13"/>
        <v>0</v>
      </c>
      <c r="K104" s="118">
        <f t="shared" si="13"/>
        <v>0</v>
      </c>
    </row>
    <row r="105" spans="1:11" ht="13.5" customHeight="1">
      <c r="A105" s="20"/>
      <c r="B105" s="23"/>
      <c r="C105" s="50" t="s">
        <v>13</v>
      </c>
      <c r="D105" s="119">
        <v>125208</v>
      </c>
      <c r="E105" s="119"/>
      <c r="F105" s="120"/>
      <c r="G105" s="120"/>
      <c r="H105" s="120"/>
      <c r="I105" s="120"/>
      <c r="J105" s="120"/>
      <c r="K105" s="121"/>
    </row>
    <row r="106" spans="1:11" ht="13.5" customHeight="1">
      <c r="A106" s="20"/>
      <c r="B106" s="23"/>
      <c r="C106" s="30" t="s">
        <v>64</v>
      </c>
      <c r="D106" s="81"/>
      <c r="E106" s="81">
        <v>60726</v>
      </c>
      <c r="F106" s="81">
        <v>60726</v>
      </c>
      <c r="G106" s="88"/>
      <c r="H106" s="88"/>
      <c r="I106" s="88"/>
      <c r="J106" s="88"/>
      <c r="K106" s="107"/>
    </row>
    <row r="107" spans="1:11" ht="13.5" customHeight="1">
      <c r="A107" s="58"/>
      <c r="B107" s="59"/>
      <c r="C107" s="62" t="s">
        <v>27</v>
      </c>
      <c r="D107" s="95"/>
      <c r="E107" s="95">
        <v>3756</v>
      </c>
      <c r="F107" s="95">
        <v>3756</v>
      </c>
      <c r="G107" s="97"/>
      <c r="H107" s="97"/>
      <c r="I107" s="97"/>
      <c r="J107" s="97"/>
      <c r="K107" s="122"/>
    </row>
    <row r="108" spans="1:11" ht="13.5" customHeight="1" thickBot="1">
      <c r="A108" s="43"/>
      <c r="B108" s="44"/>
      <c r="C108" s="61" t="s">
        <v>14</v>
      </c>
      <c r="D108" s="99"/>
      <c r="E108" s="99">
        <v>60726</v>
      </c>
      <c r="F108" s="99">
        <v>60726</v>
      </c>
      <c r="G108" s="101"/>
      <c r="H108" s="101"/>
      <c r="I108" s="101"/>
      <c r="J108" s="101"/>
      <c r="K108" s="123"/>
    </row>
    <row r="109" spans="1:11" ht="13.5" customHeight="1" thickBot="1">
      <c r="A109" s="18" t="s">
        <v>50</v>
      </c>
      <c r="B109" s="19"/>
      <c r="C109" s="26"/>
      <c r="D109" s="66">
        <f aca="true" t="shared" si="14" ref="D109:K109">SUM(D110)</f>
        <v>1966811</v>
      </c>
      <c r="E109" s="66">
        <f t="shared" si="14"/>
        <v>1966811</v>
      </c>
      <c r="F109" s="67">
        <f t="shared" si="14"/>
        <v>1966811</v>
      </c>
      <c r="G109" s="67">
        <f t="shared" si="14"/>
        <v>0</v>
      </c>
      <c r="H109" s="67">
        <f t="shared" si="14"/>
        <v>0</v>
      </c>
      <c r="I109" s="67">
        <f t="shared" si="14"/>
        <v>0</v>
      </c>
      <c r="J109" s="67">
        <f t="shared" si="14"/>
        <v>0</v>
      </c>
      <c r="K109" s="68">
        <f t="shared" si="14"/>
        <v>0</v>
      </c>
    </row>
    <row r="110" spans="1:11" ht="13.5" customHeight="1">
      <c r="A110" s="20"/>
      <c r="B110" s="21" t="s">
        <v>51</v>
      </c>
      <c r="C110" s="22"/>
      <c r="D110" s="69">
        <f>SUM(D111)</f>
        <v>1966811</v>
      </c>
      <c r="E110" s="69">
        <f aca="true" t="shared" si="15" ref="E110:K110">SUM(E112)</f>
        <v>1966811</v>
      </c>
      <c r="F110" s="69">
        <f t="shared" si="15"/>
        <v>1966811</v>
      </c>
      <c r="G110" s="69">
        <f t="shared" si="15"/>
        <v>0</v>
      </c>
      <c r="H110" s="69">
        <f t="shared" si="15"/>
        <v>0</v>
      </c>
      <c r="I110" s="69">
        <f t="shared" si="15"/>
        <v>0</v>
      </c>
      <c r="J110" s="69">
        <f t="shared" si="15"/>
        <v>0</v>
      </c>
      <c r="K110" s="86">
        <f t="shared" si="15"/>
        <v>0</v>
      </c>
    </row>
    <row r="111" spans="1:11" ht="13.5" customHeight="1">
      <c r="A111" s="20"/>
      <c r="B111" s="23"/>
      <c r="C111" s="24" t="s">
        <v>13</v>
      </c>
      <c r="D111" s="73">
        <v>1966811</v>
      </c>
      <c r="E111" s="73"/>
      <c r="F111" s="73"/>
      <c r="G111" s="79"/>
      <c r="H111" s="79"/>
      <c r="I111" s="79"/>
      <c r="J111" s="74"/>
      <c r="K111" s="75"/>
    </row>
    <row r="112" spans="1:11" ht="13.5" customHeight="1" thickBot="1">
      <c r="A112" s="20"/>
      <c r="B112" s="23"/>
      <c r="C112" s="31" t="s">
        <v>52</v>
      </c>
      <c r="D112" s="83"/>
      <c r="E112" s="83">
        <v>1966811</v>
      </c>
      <c r="F112" s="83">
        <v>1966811</v>
      </c>
      <c r="G112" s="83"/>
      <c r="H112" s="83"/>
      <c r="I112" s="83"/>
      <c r="J112" s="124"/>
      <c r="K112" s="77"/>
    </row>
    <row r="113" spans="1:11" ht="13.5" customHeight="1" thickBot="1">
      <c r="A113" s="18" t="s">
        <v>53</v>
      </c>
      <c r="B113" s="19"/>
      <c r="C113" s="19"/>
      <c r="D113" s="66">
        <f>SUM(D114+D118)</f>
        <v>524952</v>
      </c>
      <c r="E113" s="66">
        <f aca="true" t="shared" si="16" ref="E113:K113">SUM(E114+E118)</f>
        <v>524952</v>
      </c>
      <c r="F113" s="66">
        <f t="shared" si="16"/>
        <v>524952</v>
      </c>
      <c r="G113" s="66">
        <f t="shared" si="16"/>
        <v>0</v>
      </c>
      <c r="H113" s="66">
        <f t="shared" si="16"/>
        <v>0</v>
      </c>
      <c r="I113" s="66">
        <f t="shared" si="16"/>
        <v>0</v>
      </c>
      <c r="J113" s="66">
        <f t="shared" si="16"/>
        <v>0</v>
      </c>
      <c r="K113" s="66">
        <f t="shared" si="16"/>
        <v>2233</v>
      </c>
    </row>
    <row r="114" spans="1:11" ht="13.5" customHeight="1">
      <c r="A114" s="39"/>
      <c r="B114" s="40" t="s">
        <v>54</v>
      </c>
      <c r="C114" s="40"/>
      <c r="D114" s="125">
        <f>SUM(D116)</f>
        <v>524952</v>
      </c>
      <c r="E114" s="125">
        <f>SUM(E116:E117)</f>
        <v>524952</v>
      </c>
      <c r="F114" s="125">
        <f>SUM(F117)</f>
        <v>524952</v>
      </c>
      <c r="G114" s="125">
        <f>SUM(G117)</f>
        <v>0</v>
      </c>
      <c r="H114" s="125">
        <f>SUM(H117)</f>
        <v>0</v>
      </c>
      <c r="I114" s="125">
        <f>SUM(I117)</f>
        <v>0</v>
      </c>
      <c r="J114" s="125">
        <f>SUM(J117)</f>
        <v>0</v>
      </c>
      <c r="K114" s="126">
        <f>SUM(K115:K117)</f>
        <v>2233</v>
      </c>
    </row>
    <row r="115" spans="1:11" ht="13.5" customHeight="1">
      <c r="A115" s="41"/>
      <c r="B115" s="170"/>
      <c r="C115" s="64" t="s">
        <v>79</v>
      </c>
      <c r="D115" s="111"/>
      <c r="E115" s="111"/>
      <c r="F115" s="111"/>
      <c r="G115" s="111"/>
      <c r="H115" s="111"/>
      <c r="I115" s="111"/>
      <c r="J115" s="127"/>
      <c r="K115" s="128">
        <v>2233</v>
      </c>
    </row>
    <row r="116" spans="1:11" ht="13.5" customHeight="1">
      <c r="A116" s="41"/>
      <c r="B116" s="171"/>
      <c r="C116" s="45" t="s">
        <v>13</v>
      </c>
      <c r="D116" s="129">
        <v>524952</v>
      </c>
      <c r="E116" s="129"/>
      <c r="F116" s="129"/>
      <c r="G116" s="129"/>
      <c r="H116" s="129"/>
      <c r="I116" s="130"/>
      <c r="J116" s="131"/>
      <c r="K116" s="132"/>
    </row>
    <row r="117" spans="1:11" ht="13.5" customHeight="1" thickBot="1">
      <c r="A117" s="41"/>
      <c r="B117" s="172"/>
      <c r="C117" s="42" t="s">
        <v>55</v>
      </c>
      <c r="D117" s="133"/>
      <c r="E117" s="133">
        <v>524952</v>
      </c>
      <c r="F117" s="133">
        <v>524952</v>
      </c>
      <c r="G117" s="133"/>
      <c r="H117" s="133"/>
      <c r="I117" s="134"/>
      <c r="J117" s="135"/>
      <c r="K117" s="136"/>
    </row>
    <row r="118" spans="1:11" ht="13.5" customHeight="1" hidden="1">
      <c r="A118" s="41"/>
      <c r="B118" s="54" t="s">
        <v>75</v>
      </c>
      <c r="C118" s="54"/>
      <c r="D118" s="137">
        <f aca="true" t="shared" si="17" ref="D118:K118">SUM(D119:D122)</f>
        <v>0</v>
      </c>
      <c r="E118" s="137">
        <f t="shared" si="17"/>
        <v>0</v>
      </c>
      <c r="F118" s="137">
        <f t="shared" si="17"/>
        <v>0</v>
      </c>
      <c r="G118" s="137">
        <f t="shared" si="17"/>
        <v>0</v>
      </c>
      <c r="H118" s="137">
        <f t="shared" si="17"/>
        <v>0</v>
      </c>
      <c r="I118" s="137">
        <f t="shared" si="17"/>
        <v>0</v>
      </c>
      <c r="J118" s="137">
        <f t="shared" si="17"/>
        <v>0</v>
      </c>
      <c r="K118" s="137">
        <f t="shared" si="17"/>
        <v>0</v>
      </c>
    </row>
    <row r="119" spans="1:11" ht="13.5" customHeight="1" hidden="1">
      <c r="A119" s="41"/>
      <c r="B119" s="53"/>
      <c r="C119" s="55" t="s">
        <v>13</v>
      </c>
      <c r="D119" s="138"/>
      <c r="E119" s="138"/>
      <c r="F119" s="138"/>
      <c r="G119" s="138"/>
      <c r="H119" s="138"/>
      <c r="I119" s="139"/>
      <c r="J119" s="140"/>
      <c r="K119" s="141"/>
    </row>
    <row r="120" spans="1:11" ht="13.5" customHeight="1" hidden="1">
      <c r="A120" s="41"/>
      <c r="B120" s="53"/>
      <c r="C120" s="56" t="s">
        <v>76</v>
      </c>
      <c r="D120" s="106"/>
      <c r="E120" s="106"/>
      <c r="F120" s="106"/>
      <c r="G120" s="106"/>
      <c r="H120" s="106"/>
      <c r="I120" s="106"/>
      <c r="J120" s="142"/>
      <c r="K120" s="143"/>
    </row>
    <row r="121" spans="1:11" ht="13.5" customHeight="1" hidden="1">
      <c r="A121" s="41"/>
      <c r="B121" s="53"/>
      <c r="C121" s="56" t="s">
        <v>25</v>
      </c>
      <c r="D121" s="106"/>
      <c r="E121" s="106"/>
      <c r="F121" s="106"/>
      <c r="G121" s="106"/>
      <c r="H121" s="106"/>
      <c r="I121" s="144"/>
      <c r="J121" s="142"/>
      <c r="K121" s="143"/>
    </row>
    <row r="122" spans="1:11" ht="13.5" customHeight="1" hidden="1" thickBot="1">
      <c r="A122" s="41"/>
      <c r="B122" s="53"/>
      <c r="C122" s="56" t="s">
        <v>38</v>
      </c>
      <c r="D122" s="106"/>
      <c r="E122" s="106"/>
      <c r="F122" s="106"/>
      <c r="G122" s="106"/>
      <c r="H122" s="106"/>
      <c r="I122" s="144"/>
      <c r="J122" s="142"/>
      <c r="K122" s="143"/>
    </row>
    <row r="123" spans="1:11" ht="13.5" customHeight="1" thickBot="1">
      <c r="A123" s="18" t="s">
        <v>56</v>
      </c>
      <c r="B123" s="19"/>
      <c r="C123" s="26"/>
      <c r="D123" s="66">
        <f aca="true" t="shared" si="18" ref="D123:K123">SUM(D124)</f>
        <v>156863</v>
      </c>
      <c r="E123" s="66">
        <f t="shared" si="18"/>
        <v>156863</v>
      </c>
      <c r="F123" s="66">
        <f t="shared" si="18"/>
        <v>156863</v>
      </c>
      <c r="G123" s="66">
        <f t="shared" si="18"/>
        <v>99063</v>
      </c>
      <c r="H123" s="66">
        <f t="shared" si="18"/>
        <v>14671</v>
      </c>
      <c r="I123" s="66">
        <f t="shared" si="18"/>
        <v>0</v>
      </c>
      <c r="J123" s="66">
        <f t="shared" si="18"/>
        <v>0</v>
      </c>
      <c r="K123" s="68">
        <f t="shared" si="18"/>
        <v>4431</v>
      </c>
    </row>
    <row r="124" spans="1:11" ht="13.5" customHeight="1">
      <c r="A124" s="20"/>
      <c r="B124" s="21" t="s">
        <v>57</v>
      </c>
      <c r="C124" s="22"/>
      <c r="D124" s="69">
        <f>SUM(D126)</f>
        <v>156863</v>
      </c>
      <c r="E124" s="69">
        <f>SUM(E127:E137)</f>
        <v>156863</v>
      </c>
      <c r="F124" s="69">
        <f>SUM(F127:F137)</f>
        <v>156863</v>
      </c>
      <c r="G124" s="69">
        <f>SUM(G126:G136)</f>
        <v>99063</v>
      </c>
      <c r="H124" s="69">
        <f>SUM(H126:H136)</f>
        <v>14671</v>
      </c>
      <c r="I124" s="69">
        <f>SUM(I126:I136)</f>
        <v>0</v>
      </c>
      <c r="J124" s="69">
        <f>SUM(J126:J136)</f>
        <v>0</v>
      </c>
      <c r="K124" s="86">
        <f>SUM(K125:K136)</f>
        <v>4431</v>
      </c>
    </row>
    <row r="125" spans="1:11" ht="13.5" customHeight="1">
      <c r="A125" s="20"/>
      <c r="B125" s="23"/>
      <c r="C125" s="24" t="s">
        <v>61</v>
      </c>
      <c r="D125" s="145"/>
      <c r="E125" s="145"/>
      <c r="F125" s="145"/>
      <c r="G125" s="145"/>
      <c r="H125" s="145"/>
      <c r="I125" s="145"/>
      <c r="J125" s="146"/>
      <c r="K125" s="75">
        <v>4431</v>
      </c>
    </row>
    <row r="126" spans="1:11" ht="13.5" customHeight="1">
      <c r="A126" s="20"/>
      <c r="B126" s="23"/>
      <c r="C126" s="30" t="s">
        <v>13</v>
      </c>
      <c r="D126" s="81">
        <v>156863</v>
      </c>
      <c r="E126" s="81"/>
      <c r="F126" s="81"/>
      <c r="G126" s="81"/>
      <c r="H126" s="81"/>
      <c r="I126" s="81"/>
      <c r="J126" s="88"/>
      <c r="K126" s="107"/>
    </row>
    <row r="127" spans="1:11" ht="13.5" customHeight="1">
      <c r="A127" s="20"/>
      <c r="B127" s="23"/>
      <c r="C127" s="30" t="s">
        <v>22</v>
      </c>
      <c r="D127" s="81"/>
      <c r="E127" s="81">
        <v>68990</v>
      </c>
      <c r="F127" s="81">
        <v>68990</v>
      </c>
      <c r="G127" s="81">
        <f>SUM(F127)</f>
        <v>68990</v>
      </c>
      <c r="H127" s="81"/>
      <c r="I127" s="81"/>
      <c r="J127" s="88"/>
      <c r="K127" s="107"/>
    </row>
    <row r="128" spans="1:11" ht="13.5" customHeight="1">
      <c r="A128" s="20"/>
      <c r="B128" s="23"/>
      <c r="C128" s="30" t="s">
        <v>24</v>
      </c>
      <c r="D128" s="81"/>
      <c r="E128" s="81">
        <v>5590</v>
      </c>
      <c r="F128" s="81">
        <v>5590</v>
      </c>
      <c r="G128" s="81">
        <f>SUM(F128)</f>
        <v>5590</v>
      </c>
      <c r="H128" s="81"/>
      <c r="I128" s="81"/>
      <c r="J128" s="88"/>
      <c r="K128" s="107"/>
    </row>
    <row r="129" spans="1:11" ht="13.5" customHeight="1">
      <c r="A129" s="20"/>
      <c r="B129" s="23"/>
      <c r="C129" s="30" t="s">
        <v>25</v>
      </c>
      <c r="D129" s="81"/>
      <c r="E129" s="81">
        <v>12843</v>
      </c>
      <c r="F129" s="81">
        <v>12843</v>
      </c>
      <c r="G129" s="81"/>
      <c r="H129" s="81">
        <f>SUM(F129)</f>
        <v>12843</v>
      </c>
      <c r="I129" s="81"/>
      <c r="J129" s="88"/>
      <c r="K129" s="107"/>
    </row>
    <row r="130" spans="1:11" ht="13.5" customHeight="1">
      <c r="A130" s="20"/>
      <c r="B130" s="23"/>
      <c r="C130" s="30" t="s">
        <v>26</v>
      </c>
      <c r="D130" s="81"/>
      <c r="E130" s="81">
        <v>1828</v>
      </c>
      <c r="F130" s="81">
        <v>1828</v>
      </c>
      <c r="G130" s="81"/>
      <c r="H130" s="81">
        <f>SUM(F130)</f>
        <v>1828</v>
      </c>
      <c r="I130" s="81"/>
      <c r="J130" s="88"/>
      <c r="K130" s="107"/>
    </row>
    <row r="131" spans="1:11" ht="13.5" customHeight="1">
      <c r="A131" s="20"/>
      <c r="B131" s="23"/>
      <c r="C131" s="30" t="s">
        <v>38</v>
      </c>
      <c r="D131" s="81"/>
      <c r="E131" s="81">
        <v>24483</v>
      </c>
      <c r="F131" s="81">
        <v>24483</v>
      </c>
      <c r="G131" s="81">
        <f>SUM(F131)</f>
        <v>24483</v>
      </c>
      <c r="H131" s="81"/>
      <c r="I131" s="81"/>
      <c r="J131" s="88"/>
      <c r="K131" s="107"/>
    </row>
    <row r="132" spans="1:11" ht="13.5" customHeight="1">
      <c r="A132" s="20"/>
      <c r="B132" s="23"/>
      <c r="C132" s="30" t="s">
        <v>27</v>
      </c>
      <c r="D132" s="81"/>
      <c r="E132" s="81">
        <v>3000</v>
      </c>
      <c r="F132" s="81">
        <v>3000</v>
      </c>
      <c r="G132" s="81"/>
      <c r="H132" s="81"/>
      <c r="I132" s="81"/>
      <c r="J132" s="88"/>
      <c r="K132" s="107"/>
    </row>
    <row r="133" spans="1:11" ht="13.5" customHeight="1">
      <c r="A133" s="20"/>
      <c r="B133" s="23"/>
      <c r="C133" s="30" t="s">
        <v>29</v>
      </c>
      <c r="D133" s="81"/>
      <c r="E133" s="81">
        <v>200</v>
      </c>
      <c r="F133" s="81">
        <v>200</v>
      </c>
      <c r="G133" s="81"/>
      <c r="H133" s="81"/>
      <c r="I133" s="81"/>
      <c r="J133" s="88"/>
      <c r="K133" s="107"/>
    </row>
    <row r="134" spans="1:11" ht="13.5" customHeight="1">
      <c r="A134" s="20"/>
      <c r="B134" s="23"/>
      <c r="C134" s="30" t="s">
        <v>14</v>
      </c>
      <c r="D134" s="81"/>
      <c r="E134" s="81">
        <v>35800</v>
      </c>
      <c r="F134" s="81">
        <v>35800</v>
      </c>
      <c r="G134" s="81"/>
      <c r="H134" s="81"/>
      <c r="I134" s="81"/>
      <c r="J134" s="88"/>
      <c r="K134" s="107"/>
    </row>
    <row r="135" spans="1:11" ht="13.5" customHeight="1">
      <c r="A135" s="20"/>
      <c r="B135" s="23"/>
      <c r="C135" s="30" t="s">
        <v>47</v>
      </c>
      <c r="D135" s="81"/>
      <c r="E135" s="81">
        <v>920</v>
      </c>
      <c r="F135" s="81">
        <v>920</v>
      </c>
      <c r="G135" s="81"/>
      <c r="H135" s="81"/>
      <c r="I135" s="81"/>
      <c r="J135" s="88"/>
      <c r="K135" s="107"/>
    </row>
    <row r="136" spans="1:11" ht="13.5" customHeight="1">
      <c r="A136" s="20"/>
      <c r="B136" s="23"/>
      <c r="C136" s="30" t="s">
        <v>33</v>
      </c>
      <c r="D136" s="81"/>
      <c r="E136" s="81">
        <v>2569</v>
      </c>
      <c r="F136" s="81">
        <v>2569</v>
      </c>
      <c r="G136" s="81"/>
      <c r="H136" s="81"/>
      <c r="I136" s="81"/>
      <c r="J136" s="88"/>
      <c r="K136" s="107"/>
    </row>
    <row r="137" spans="1:11" ht="13.5" customHeight="1" thickBot="1">
      <c r="A137" s="43"/>
      <c r="B137" s="44"/>
      <c r="C137" s="25" t="s">
        <v>74</v>
      </c>
      <c r="D137" s="76"/>
      <c r="E137" s="76">
        <v>640</v>
      </c>
      <c r="F137" s="76">
        <v>640</v>
      </c>
      <c r="G137" s="76"/>
      <c r="H137" s="76"/>
      <c r="I137" s="76"/>
      <c r="J137" s="124"/>
      <c r="K137" s="77"/>
    </row>
    <row r="138" spans="1:11" ht="13.5" customHeight="1" thickBot="1">
      <c r="A138" s="18" t="s">
        <v>69</v>
      </c>
      <c r="B138" s="19"/>
      <c r="C138" s="26"/>
      <c r="D138" s="66">
        <f>SUM(D139+D143)</f>
        <v>465501</v>
      </c>
      <c r="E138" s="66">
        <f aca="true" t="shared" si="19" ref="E138:K138">SUM(E139+E143)</f>
        <v>465501</v>
      </c>
      <c r="F138" s="66">
        <f t="shared" si="19"/>
        <v>465501</v>
      </c>
      <c r="G138" s="66">
        <f t="shared" si="19"/>
        <v>4609</v>
      </c>
      <c r="H138" s="66">
        <f t="shared" si="19"/>
        <v>0</v>
      </c>
      <c r="I138" s="66">
        <f t="shared" si="19"/>
        <v>460892</v>
      </c>
      <c r="J138" s="66">
        <f t="shared" si="19"/>
        <v>0</v>
      </c>
      <c r="K138" s="68">
        <f t="shared" si="19"/>
        <v>0</v>
      </c>
    </row>
    <row r="139" spans="1:11" ht="13.5" customHeight="1">
      <c r="A139" s="34"/>
      <c r="B139" s="46" t="s">
        <v>70</v>
      </c>
      <c r="C139" s="48"/>
      <c r="D139" s="117">
        <f>SUM(D140:D142)</f>
        <v>439078</v>
      </c>
      <c r="E139" s="117">
        <f aca="true" t="shared" si="20" ref="E139:K139">SUM(E140:E142)</f>
        <v>439078</v>
      </c>
      <c r="F139" s="117">
        <f t="shared" si="20"/>
        <v>439078</v>
      </c>
      <c r="G139" s="117">
        <f t="shared" si="20"/>
        <v>4347</v>
      </c>
      <c r="H139" s="117">
        <f t="shared" si="20"/>
        <v>0</v>
      </c>
      <c r="I139" s="117">
        <f t="shared" si="20"/>
        <v>434731</v>
      </c>
      <c r="J139" s="117">
        <f t="shared" si="20"/>
        <v>0</v>
      </c>
      <c r="K139" s="118">
        <f t="shared" si="20"/>
        <v>0</v>
      </c>
    </row>
    <row r="140" spans="1:11" ht="13.5" customHeight="1">
      <c r="A140" s="20"/>
      <c r="B140" s="51"/>
      <c r="C140" s="50" t="s">
        <v>71</v>
      </c>
      <c r="D140" s="119">
        <v>439078</v>
      </c>
      <c r="E140" s="119"/>
      <c r="F140" s="119"/>
      <c r="G140" s="119"/>
      <c r="H140" s="119"/>
      <c r="I140" s="119"/>
      <c r="J140" s="120"/>
      <c r="K140" s="121"/>
    </row>
    <row r="141" spans="1:11" ht="13.5" customHeight="1">
      <c r="A141" s="20"/>
      <c r="B141" s="23"/>
      <c r="C141" s="30" t="s">
        <v>73</v>
      </c>
      <c r="D141" s="81"/>
      <c r="E141" s="81">
        <v>434731</v>
      </c>
      <c r="F141" s="81">
        <v>434731</v>
      </c>
      <c r="G141" s="81"/>
      <c r="H141" s="81"/>
      <c r="I141" s="81">
        <f>SUM(E141)</f>
        <v>434731</v>
      </c>
      <c r="J141" s="88"/>
      <c r="K141" s="107"/>
    </row>
    <row r="142" spans="1:11" ht="13.5" customHeight="1">
      <c r="A142" s="20"/>
      <c r="B142" s="21"/>
      <c r="C142" s="32" t="s">
        <v>22</v>
      </c>
      <c r="D142" s="147"/>
      <c r="E142" s="147">
        <v>4347</v>
      </c>
      <c r="F142" s="147">
        <v>4347</v>
      </c>
      <c r="G142" s="147">
        <f>SUM(F142)</f>
        <v>4347</v>
      </c>
      <c r="H142" s="147"/>
      <c r="I142" s="147"/>
      <c r="J142" s="148"/>
      <c r="K142" s="149"/>
    </row>
    <row r="143" spans="1:11" ht="13.5" customHeight="1">
      <c r="A143" s="20"/>
      <c r="B143" s="27" t="s">
        <v>72</v>
      </c>
      <c r="C143" s="49"/>
      <c r="D143" s="150">
        <f>SUM(D144:D146)</f>
        <v>26423</v>
      </c>
      <c r="E143" s="150">
        <f aca="true" t="shared" si="21" ref="E143:K143">SUM(E144:E146)</f>
        <v>26423</v>
      </c>
      <c r="F143" s="150">
        <f t="shared" si="21"/>
        <v>26423</v>
      </c>
      <c r="G143" s="150">
        <f t="shared" si="21"/>
        <v>262</v>
      </c>
      <c r="H143" s="150">
        <f t="shared" si="21"/>
        <v>0</v>
      </c>
      <c r="I143" s="150">
        <f t="shared" si="21"/>
        <v>26161</v>
      </c>
      <c r="J143" s="150">
        <f t="shared" si="21"/>
        <v>0</v>
      </c>
      <c r="K143" s="151">
        <f t="shared" si="21"/>
        <v>0</v>
      </c>
    </row>
    <row r="144" spans="1:11" ht="13.5" customHeight="1">
      <c r="A144" s="20"/>
      <c r="B144" s="52"/>
      <c r="C144" s="24" t="s">
        <v>71</v>
      </c>
      <c r="D144" s="73">
        <v>26423</v>
      </c>
      <c r="E144" s="73"/>
      <c r="F144" s="73"/>
      <c r="G144" s="73"/>
      <c r="H144" s="73"/>
      <c r="I144" s="73"/>
      <c r="J144" s="74"/>
      <c r="K144" s="75"/>
    </row>
    <row r="145" spans="1:11" ht="13.5" customHeight="1">
      <c r="A145" s="20"/>
      <c r="B145" s="23"/>
      <c r="C145" s="30" t="s">
        <v>73</v>
      </c>
      <c r="D145" s="81"/>
      <c r="E145" s="81">
        <v>26161</v>
      </c>
      <c r="F145" s="81">
        <v>26161</v>
      </c>
      <c r="G145" s="81"/>
      <c r="H145" s="81"/>
      <c r="I145" s="81">
        <f>SUM(F145)</f>
        <v>26161</v>
      </c>
      <c r="J145" s="88"/>
      <c r="K145" s="107"/>
    </row>
    <row r="146" spans="1:11" ht="13.5" customHeight="1" thickBot="1">
      <c r="A146" s="43"/>
      <c r="B146" s="44"/>
      <c r="C146" s="25" t="s">
        <v>22</v>
      </c>
      <c r="D146" s="76"/>
      <c r="E146" s="76">
        <v>262</v>
      </c>
      <c r="F146" s="76">
        <v>262</v>
      </c>
      <c r="G146" s="76">
        <f>SUM(F146)</f>
        <v>262</v>
      </c>
      <c r="H146" s="76"/>
      <c r="I146" s="76"/>
      <c r="J146" s="124"/>
      <c r="K146" s="77"/>
    </row>
    <row r="147" spans="1:11" s="5" customFormat="1" ht="13.5" customHeight="1" thickBot="1">
      <c r="A147" s="153" t="s">
        <v>58</v>
      </c>
      <c r="B147" s="153"/>
      <c r="C147" s="153"/>
      <c r="D147" s="152">
        <f>SUM(D13+D17+D33+D58+D73+D109+D123+D113+D103+D138)</f>
        <v>7396707</v>
      </c>
      <c r="E147" s="152">
        <f aca="true" t="shared" si="22" ref="E147:K147">SUM(E13+E17+E33+E58+E73+E109+E123+E113+E103+E138)</f>
        <v>7396707</v>
      </c>
      <c r="F147" s="152">
        <f t="shared" si="22"/>
        <v>7396707</v>
      </c>
      <c r="G147" s="152">
        <f t="shared" si="22"/>
        <v>3244812</v>
      </c>
      <c r="H147" s="152">
        <f t="shared" si="22"/>
        <v>25721</v>
      </c>
      <c r="I147" s="152">
        <f t="shared" si="22"/>
        <v>621392</v>
      </c>
      <c r="J147" s="152">
        <f t="shared" si="22"/>
        <v>0</v>
      </c>
      <c r="K147" s="152">
        <f t="shared" si="22"/>
        <v>263664</v>
      </c>
    </row>
  </sheetData>
  <sheetProtection selectLockedCells="1" selectUnlockedCells="1"/>
  <mergeCells count="15">
    <mergeCell ref="H9:I9"/>
    <mergeCell ref="A4:K4"/>
    <mergeCell ref="A6:K6"/>
    <mergeCell ref="J9:J10"/>
    <mergeCell ref="B115:B117"/>
    <mergeCell ref="A147:C147"/>
    <mergeCell ref="E8:E9"/>
    <mergeCell ref="A1:K1"/>
    <mergeCell ref="A2:K2"/>
    <mergeCell ref="A5:K5"/>
    <mergeCell ref="A8:C10"/>
    <mergeCell ref="D8:D10"/>
    <mergeCell ref="F8:J8"/>
    <mergeCell ref="K8:K10"/>
    <mergeCell ref="F9:F10"/>
  </mergeCells>
  <printOptions horizontalCentered="1"/>
  <pageMargins left="0.7086614173228347" right="0.7086614173228347" top="0.984251968503937" bottom="0.6889763779527559" header="0" footer="0"/>
  <pageSetup fitToHeight="0" fitToWidth="1" horizontalDpi="600" verticalDpi="600" orientation="portrait" paperSize="9" scale="83" r:id="rId1"/>
  <rowBreaks count="2" manualBreakCount="2">
    <brk id="56" max="10" man="1"/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2018-01-08T07:39:29Z</cp:lastPrinted>
  <dcterms:created xsi:type="dcterms:W3CDTF">2018-01-12T07:35:06Z</dcterms:created>
  <dcterms:modified xsi:type="dcterms:W3CDTF">2018-01-12T07:35:06Z</dcterms:modified>
  <cp:category/>
  <cp:version/>
  <cp:contentType/>
  <cp:contentStatus/>
</cp:coreProperties>
</file>