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6" activeTab="0"/>
  </bookViews>
  <sheets>
    <sheet name="zal_Nr_3_URP" sheetId="1" r:id="rId1"/>
  </sheets>
  <definedNames>
    <definedName name="_xlnm.Print_Area" localSheetId="0">'zal_Nr_3_URP'!$A$1:$K$143</definedName>
    <definedName name="_xlnm.Print_Titles" localSheetId="0">'zal_Nr_3_URP'!$7:$10</definedName>
  </definedNames>
  <calcPr fullCalcOnLoad="1"/>
</workbook>
</file>

<file path=xl/sharedStrings.xml><?xml version="1.0" encoding="utf-8"?>
<sst xmlns="http://schemas.openxmlformats.org/spreadsheetml/2006/main" count="147" uniqueCount="83">
  <si>
    <t xml:space="preserve">Dochody i wydatki związane z realizacją zadań  z zakresu administracji rządowej </t>
  </si>
  <si>
    <t>Klasyfikacja</t>
  </si>
  <si>
    <t xml:space="preserve">Dotacje ogółem </t>
  </si>
  <si>
    <t>Wydatki  ogółem           ( 6+10)</t>
  </si>
  <si>
    <t xml:space="preserve">  z tego</t>
  </si>
  <si>
    <t>WPŁATY DO BUDŻETU PAŃSTWA</t>
  </si>
  <si>
    <t>Wydatki bieżące</t>
  </si>
  <si>
    <t xml:space="preserve">w tym </t>
  </si>
  <si>
    <t>Wydatki majątkowe</t>
  </si>
  <si>
    <t>wynagrodzenia</t>
  </si>
  <si>
    <t>pochodne od wynagrodzeń</t>
  </si>
  <si>
    <t>świadczenia społeczne</t>
  </si>
  <si>
    <t>010</t>
  </si>
  <si>
    <t>01005</t>
  </si>
  <si>
    <t>2110</t>
  </si>
  <si>
    <t>4300</t>
  </si>
  <si>
    <t>700</t>
  </si>
  <si>
    <t>70005</t>
  </si>
  <si>
    <t>0470</t>
  </si>
  <si>
    <t>0750</t>
  </si>
  <si>
    <t>0770</t>
  </si>
  <si>
    <t>710</t>
  </si>
  <si>
    <t>71015</t>
  </si>
  <si>
    <t>4010</t>
  </si>
  <si>
    <t>4020</t>
  </si>
  <si>
    <t>4040</t>
  </si>
  <si>
    <t>4110</t>
  </si>
  <si>
    <t>4120</t>
  </si>
  <si>
    <t>4210</t>
  </si>
  <si>
    <t>4260</t>
  </si>
  <si>
    <t>4270</t>
  </si>
  <si>
    <t>4280</t>
  </si>
  <si>
    <t>4410</t>
  </si>
  <si>
    <t>4430</t>
  </si>
  <si>
    <t>4440</t>
  </si>
  <si>
    <t>4610</t>
  </si>
  <si>
    <t>750</t>
  </si>
  <si>
    <t>75011</t>
  </si>
  <si>
    <t>75045</t>
  </si>
  <si>
    <t>4170</t>
  </si>
  <si>
    <t>754</t>
  </si>
  <si>
    <t>75411</t>
  </si>
  <si>
    <t>3070</t>
  </si>
  <si>
    <t>4050</t>
  </si>
  <si>
    <t>4060</t>
  </si>
  <si>
    <t>4070</t>
  </si>
  <si>
    <t>4180</t>
  </si>
  <si>
    <t>4250</t>
  </si>
  <si>
    <t>4360</t>
  </si>
  <si>
    <t>4510</t>
  </si>
  <si>
    <t>4550</t>
  </si>
  <si>
    <t>851</t>
  </si>
  <si>
    <t>85156</t>
  </si>
  <si>
    <t>4130</t>
  </si>
  <si>
    <t>852</t>
  </si>
  <si>
    <t>85203</t>
  </si>
  <si>
    <t>2830</t>
  </si>
  <si>
    <t>853</t>
  </si>
  <si>
    <t>85321</t>
  </si>
  <si>
    <t>Razem:</t>
  </si>
  <si>
    <t>3020</t>
  </si>
  <si>
    <t>4480</t>
  </si>
  <si>
    <t>0420</t>
  </si>
  <si>
    <t>0920</t>
  </si>
  <si>
    <t>71012</t>
  </si>
  <si>
    <t>0550</t>
  </si>
  <si>
    <t>0970</t>
  </si>
  <si>
    <t>755</t>
  </si>
  <si>
    <t>75515</t>
  </si>
  <si>
    <t>855</t>
  </si>
  <si>
    <t>85508</t>
  </si>
  <si>
    <t>2160</t>
  </si>
  <si>
    <t>85510</t>
  </si>
  <si>
    <t>3110</t>
  </si>
  <si>
    <t>4700</t>
  </si>
  <si>
    <t>85205</t>
  </si>
  <si>
    <t>3030</t>
  </si>
  <si>
    <t>4520</t>
  </si>
  <si>
    <t>4080</t>
  </si>
  <si>
    <t>0690</t>
  </si>
  <si>
    <t>i innych zadań zleconych odrębnymi  ustawami w  2018 r.</t>
  </si>
  <si>
    <r>
      <t xml:space="preserve">Załącznik nr 3 </t>
    </r>
    <r>
      <rPr>
        <sz val="11"/>
        <rFont val="Times New Roman"/>
        <family val="1"/>
      </rPr>
      <t xml:space="preserve"> do Uchwały Zarządu Powiatu </t>
    </r>
  </si>
  <si>
    <t>Braniewskiego Nr 464/18  z dnia 28.03.2018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</si>
</sst>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2">
    <font>
      <sz val="10"/>
      <name val="Arial CE"/>
      <family val="2"/>
    </font>
    <font>
      <sz val="10"/>
      <name val="Arial"/>
      <family val="0"/>
    </font>
    <font>
      <b/>
      <sz val="11"/>
      <name val="Arial CE"/>
      <family val="2"/>
    </font>
    <font>
      <sz val="8"/>
      <name val="Arial CE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color indexed="9"/>
      <name val="Times New Roman"/>
      <family val="1"/>
    </font>
    <font>
      <sz val="11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7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double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double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thin"/>
    </border>
    <border>
      <left>
        <color indexed="63"/>
      </left>
      <right style="thin">
        <color indexed="8"/>
      </right>
      <top style="medium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hair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/>
    </border>
    <border>
      <left style="thin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hair">
        <color indexed="8"/>
      </bottom>
    </border>
    <border>
      <left style="thin">
        <color indexed="8"/>
      </left>
      <right style="medium">
        <color indexed="8"/>
      </right>
      <top style="thin"/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hair">
        <color indexed="8"/>
      </top>
      <bottom style="thin"/>
    </border>
    <border>
      <left style="thin">
        <color indexed="8"/>
      </left>
      <right>
        <color indexed="63"/>
      </right>
      <top style="hair">
        <color indexed="8"/>
      </top>
      <bottom style="thin"/>
    </border>
    <border>
      <left style="thin">
        <color indexed="8"/>
      </left>
      <right style="medium">
        <color indexed="8"/>
      </right>
      <top style="hair">
        <color indexed="8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1" fillId="0" borderId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1" fillId="32" borderId="0" applyNumberFormat="0" applyBorder="0" applyAlignment="0" applyProtection="0"/>
  </cellStyleXfs>
  <cellXfs count="165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textRotation="90" wrapText="1"/>
    </xf>
    <xf numFmtId="0" fontId="4" fillId="33" borderId="13" xfId="0" applyFont="1" applyFill="1" applyBorder="1" applyAlignment="1">
      <alignment horizontal="center"/>
    </xf>
    <xf numFmtId="0" fontId="4" fillId="33" borderId="14" xfId="0" applyFont="1" applyFill="1" applyBorder="1" applyAlignment="1">
      <alignment horizontal="center"/>
    </xf>
    <xf numFmtId="0" fontId="4" fillId="33" borderId="15" xfId="0" applyFont="1" applyFill="1" applyBorder="1" applyAlignment="1">
      <alignment horizontal="center"/>
    </xf>
    <xf numFmtId="0" fontId="4" fillId="33" borderId="16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49" fontId="5" fillId="33" borderId="21" xfId="0" applyNumberFormat="1" applyFont="1" applyFill="1" applyBorder="1" applyAlignment="1">
      <alignment horizontal="center" vertical="center"/>
    </xf>
    <xf numFmtId="49" fontId="5" fillId="33" borderId="22" xfId="0" applyNumberFormat="1" applyFont="1" applyFill="1" applyBorder="1" applyAlignment="1">
      <alignment horizontal="center" vertical="center"/>
    </xf>
    <xf numFmtId="49" fontId="5" fillId="0" borderId="23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49" fontId="5" fillId="0" borderId="24" xfId="0" applyNumberFormat="1" applyFont="1" applyBorder="1" applyAlignment="1">
      <alignment horizontal="center" vertical="center"/>
    </xf>
    <xf numFmtId="49" fontId="4" fillId="0" borderId="25" xfId="0" applyNumberFormat="1" applyFont="1" applyBorder="1" applyAlignment="1">
      <alignment horizontal="center" vertical="center"/>
    </xf>
    <xf numFmtId="49" fontId="4" fillId="0" borderId="26" xfId="0" applyNumberFormat="1" applyFont="1" applyBorder="1" applyAlignment="1">
      <alignment horizontal="center" vertical="center"/>
    </xf>
    <xf numFmtId="49" fontId="4" fillId="33" borderId="22" xfId="0" applyNumberFormat="1" applyFont="1" applyFill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49" fontId="4" fillId="0" borderId="27" xfId="0" applyNumberFormat="1" applyFont="1" applyBorder="1" applyAlignment="1">
      <alignment horizontal="center" vertical="center"/>
    </xf>
    <xf numFmtId="49" fontId="4" fillId="0" borderId="28" xfId="0" applyNumberFormat="1" applyFont="1" applyBorder="1" applyAlignment="1">
      <alignment horizontal="center" vertical="center"/>
    </xf>
    <xf numFmtId="49" fontId="4" fillId="0" borderId="29" xfId="0" applyNumberFormat="1" applyFont="1" applyBorder="1" applyAlignment="1">
      <alignment horizontal="center" vertical="center"/>
    </xf>
    <xf numFmtId="49" fontId="4" fillId="0" borderId="30" xfId="0" applyNumberFormat="1" applyFont="1" applyBorder="1" applyAlignment="1">
      <alignment horizontal="center" vertical="center"/>
    </xf>
    <xf numFmtId="49" fontId="4" fillId="0" borderId="28" xfId="0" applyNumberFormat="1" applyFont="1" applyBorder="1" applyAlignment="1">
      <alignment horizontal="center"/>
    </xf>
    <xf numFmtId="49" fontId="5" fillId="0" borderId="31" xfId="0" applyNumberFormat="1" applyFont="1" applyBorder="1" applyAlignment="1">
      <alignment horizontal="center" vertical="center"/>
    </xf>
    <xf numFmtId="49" fontId="5" fillId="0" borderId="32" xfId="0" applyNumberFormat="1" applyFont="1" applyBorder="1" applyAlignment="1">
      <alignment horizontal="center" vertical="center"/>
    </xf>
    <xf numFmtId="49" fontId="4" fillId="0" borderId="32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5" fillId="34" borderId="31" xfId="0" applyNumberFormat="1" applyFont="1" applyFill="1" applyBorder="1" applyAlignment="1">
      <alignment horizontal="center" vertical="center"/>
    </xf>
    <xf numFmtId="49" fontId="5" fillId="34" borderId="32" xfId="0" applyNumberFormat="1" applyFont="1" applyFill="1" applyBorder="1" applyAlignment="1">
      <alignment horizontal="center" vertical="center"/>
    </xf>
    <xf numFmtId="49" fontId="5" fillId="34" borderId="23" xfId="0" applyNumberFormat="1" applyFont="1" applyFill="1" applyBorder="1" applyAlignment="1">
      <alignment horizontal="center" vertical="center"/>
    </xf>
    <xf numFmtId="49" fontId="4" fillId="34" borderId="30" xfId="0" applyNumberFormat="1" applyFont="1" applyFill="1" applyBorder="1" applyAlignment="1">
      <alignment horizontal="center" vertical="center"/>
    </xf>
    <xf numFmtId="49" fontId="5" fillId="0" borderId="33" xfId="0" applyNumberFormat="1" applyFont="1" applyBorder="1" applyAlignment="1">
      <alignment horizontal="center" vertical="center"/>
    </xf>
    <xf numFmtId="49" fontId="5" fillId="0" borderId="34" xfId="0" applyNumberFormat="1" applyFont="1" applyBorder="1" applyAlignment="1">
      <alignment horizontal="center" vertical="center"/>
    </xf>
    <xf numFmtId="49" fontId="4" fillId="34" borderId="35" xfId="0" applyNumberFormat="1" applyFont="1" applyFill="1" applyBorder="1" applyAlignment="1">
      <alignment horizontal="center" vertical="center"/>
    </xf>
    <xf numFmtId="49" fontId="5" fillId="0" borderId="36" xfId="0" applyNumberFormat="1" applyFont="1" applyBorder="1" applyAlignment="1">
      <alignment horizontal="center" vertical="center"/>
    </xf>
    <xf numFmtId="49" fontId="4" fillId="0" borderId="36" xfId="0" applyNumberFormat="1" applyFont="1" applyBorder="1" applyAlignment="1">
      <alignment horizontal="center" vertical="center"/>
    </xf>
    <xf numFmtId="49" fontId="4" fillId="0" borderId="37" xfId="0" applyNumberFormat="1" applyFont="1" applyBorder="1" applyAlignment="1">
      <alignment horizontal="center" vertical="center"/>
    </xf>
    <xf numFmtId="49" fontId="4" fillId="0" borderId="38" xfId="0" applyNumberFormat="1" applyFont="1" applyBorder="1" applyAlignment="1">
      <alignment horizontal="center" vertical="center"/>
    </xf>
    <xf numFmtId="49" fontId="4" fillId="0" borderId="39" xfId="0" applyNumberFormat="1" applyFont="1" applyBorder="1" applyAlignment="1">
      <alignment horizontal="center" vertical="center"/>
    </xf>
    <xf numFmtId="49" fontId="5" fillId="0" borderId="40" xfId="0" applyNumberFormat="1" applyFont="1" applyBorder="1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/>
    </xf>
    <xf numFmtId="49" fontId="5" fillId="34" borderId="24" xfId="0" applyNumberFormat="1" applyFont="1" applyFill="1" applyBorder="1" applyAlignment="1">
      <alignment horizontal="center" vertical="center"/>
    </xf>
    <xf numFmtId="49" fontId="5" fillId="34" borderId="10" xfId="0" applyNumberFormat="1" applyFont="1" applyFill="1" applyBorder="1" applyAlignment="1">
      <alignment horizontal="center" vertical="center"/>
    </xf>
    <xf numFmtId="49" fontId="4" fillId="34" borderId="25" xfId="0" applyNumberFormat="1" applyFont="1" applyFill="1" applyBorder="1" applyAlignment="1">
      <alignment horizontal="center" vertical="center"/>
    </xf>
    <xf numFmtId="49" fontId="4" fillId="34" borderId="28" xfId="0" applyNumberFormat="1" applyFont="1" applyFill="1" applyBorder="1" applyAlignment="1">
      <alignment horizontal="center" vertical="center"/>
    </xf>
    <xf numFmtId="4" fontId="4" fillId="0" borderId="25" xfId="0" applyNumberFormat="1" applyFont="1" applyBorder="1" applyAlignment="1">
      <alignment horizontal="right" vertical="center" wrapText="1"/>
    </xf>
    <xf numFmtId="4" fontId="4" fillId="0" borderId="27" xfId="0" applyNumberFormat="1" applyFont="1" applyBorder="1" applyAlignment="1">
      <alignment horizontal="right" vertical="center" wrapText="1"/>
    </xf>
    <xf numFmtId="4" fontId="4" fillId="0" borderId="28" xfId="0" applyNumberFormat="1" applyFont="1" applyBorder="1" applyAlignment="1">
      <alignment horizontal="right" vertical="center" wrapText="1"/>
    </xf>
    <xf numFmtId="4" fontId="4" fillId="0" borderId="29" xfId="0" applyNumberFormat="1" applyFont="1" applyBorder="1" applyAlignment="1">
      <alignment horizontal="right" vertical="center" wrapText="1"/>
    </xf>
    <xf numFmtId="4" fontId="4" fillId="0" borderId="26" xfId="0" applyNumberFormat="1" applyFont="1" applyBorder="1" applyAlignment="1">
      <alignment horizontal="right" vertical="center" wrapText="1"/>
    </xf>
    <xf numFmtId="4" fontId="5" fillId="33" borderId="22" xfId="0" applyNumberFormat="1" applyFont="1" applyFill="1" applyBorder="1" applyAlignment="1">
      <alignment horizontal="right" vertical="center" wrapText="1"/>
    </xf>
    <xf numFmtId="4" fontId="5" fillId="33" borderId="41" xfId="0" applyNumberFormat="1" applyFont="1" applyFill="1" applyBorder="1" applyAlignment="1">
      <alignment horizontal="right" vertical="center" wrapText="1"/>
    </xf>
    <xf numFmtId="4" fontId="5" fillId="33" borderId="42" xfId="0" applyNumberFormat="1" applyFont="1" applyFill="1" applyBorder="1" applyAlignment="1">
      <alignment horizontal="right" vertical="center" wrapText="1"/>
    </xf>
    <xf numFmtId="4" fontId="5" fillId="0" borderId="11" xfId="0" applyNumberFormat="1" applyFont="1" applyBorder="1" applyAlignment="1">
      <alignment horizontal="right" vertical="center" wrapText="1"/>
    </xf>
    <xf numFmtId="4" fontId="6" fillId="0" borderId="11" xfId="0" applyNumberFormat="1" applyFont="1" applyBorder="1" applyAlignment="1">
      <alignment horizontal="right" vertical="center" wrapText="1"/>
    </xf>
    <xf numFmtId="4" fontId="6" fillId="0" borderId="43" xfId="0" applyNumberFormat="1" applyFont="1" applyBorder="1" applyAlignment="1">
      <alignment horizontal="right" vertical="center" wrapText="1"/>
    </xf>
    <xf numFmtId="4" fontId="5" fillId="0" borderId="44" xfId="0" applyNumberFormat="1" applyFont="1" applyBorder="1" applyAlignment="1">
      <alignment horizontal="right" vertical="center" wrapText="1"/>
    </xf>
    <xf numFmtId="4" fontId="4" fillId="0" borderId="45" xfId="0" applyNumberFormat="1" applyFont="1" applyBorder="1" applyAlignment="1">
      <alignment horizontal="right" vertical="center" wrapText="1"/>
    </xf>
    <xf numFmtId="4" fontId="4" fillId="0" borderId="46" xfId="0" applyNumberFormat="1" applyFont="1" applyBorder="1" applyAlignment="1">
      <alignment horizontal="right" vertical="center" wrapText="1"/>
    </xf>
    <xf numFmtId="4" fontId="4" fillId="0" borderId="47" xfId="0" applyNumberFormat="1" applyFont="1" applyBorder="1" applyAlignment="1">
      <alignment horizontal="right" vertical="center" wrapText="1"/>
    </xf>
    <xf numFmtId="4" fontId="5" fillId="0" borderId="10" xfId="0" applyNumberFormat="1" applyFont="1" applyBorder="1" applyAlignment="1">
      <alignment horizontal="right" vertical="center" wrapText="1"/>
    </xf>
    <xf numFmtId="4" fontId="4" fillId="35" borderId="48" xfId="0" applyNumberFormat="1" applyFont="1" applyFill="1" applyBorder="1" applyAlignment="1">
      <alignment horizontal="right" vertical="center" wrapText="1"/>
    </xf>
    <xf numFmtId="4" fontId="4" fillId="35" borderId="49" xfId="0" applyNumberFormat="1" applyFont="1" applyFill="1" applyBorder="1" applyAlignment="1">
      <alignment horizontal="right" vertical="center" wrapText="1"/>
    </xf>
    <xf numFmtId="4" fontId="4" fillId="35" borderId="50" xfId="0" applyNumberFormat="1" applyFont="1" applyFill="1" applyBorder="1" applyAlignment="1">
      <alignment horizontal="right" vertical="center" wrapText="1"/>
    </xf>
    <xf numFmtId="4" fontId="4" fillId="0" borderId="50" xfId="0" applyNumberFormat="1" applyFont="1" applyBorder="1" applyAlignment="1">
      <alignment horizontal="right" vertical="center" wrapText="1"/>
    </xf>
    <xf numFmtId="4" fontId="5" fillId="0" borderId="51" xfId="0" applyNumberFormat="1" applyFont="1" applyBorder="1" applyAlignment="1">
      <alignment horizontal="right" vertical="center" wrapText="1"/>
    </xf>
    <xf numFmtId="4" fontId="4" fillId="0" borderId="46" xfId="0" applyNumberFormat="1" applyFont="1" applyBorder="1" applyAlignment="1">
      <alignment horizontal="right" wrapText="1"/>
    </xf>
    <xf numFmtId="4" fontId="4" fillId="0" borderId="52" xfId="0" applyNumberFormat="1" applyFont="1" applyBorder="1" applyAlignment="1">
      <alignment horizontal="right" vertical="center" wrapText="1"/>
    </xf>
    <xf numFmtId="4" fontId="4" fillId="0" borderId="49" xfId="0" applyNumberFormat="1" applyFont="1" applyBorder="1" applyAlignment="1">
      <alignment horizontal="right" wrapText="1"/>
    </xf>
    <xf numFmtId="4" fontId="4" fillId="36" borderId="25" xfId="0" applyNumberFormat="1" applyFont="1" applyFill="1" applyBorder="1" applyAlignment="1">
      <alignment horizontal="right" vertical="center" wrapText="1"/>
    </xf>
    <xf numFmtId="4" fontId="4" fillId="36" borderId="28" xfId="0" applyNumberFormat="1" applyFont="1" applyFill="1" applyBorder="1" applyAlignment="1">
      <alignment horizontal="right" vertical="center" wrapText="1"/>
    </xf>
    <xf numFmtId="4" fontId="4" fillId="0" borderId="28" xfId="0" applyNumberFormat="1" applyFont="1" applyBorder="1" applyAlignment="1">
      <alignment horizontal="right" wrapText="1"/>
    </xf>
    <xf numFmtId="4" fontId="4" fillId="36" borderId="28" xfId="0" applyNumberFormat="1" applyFont="1" applyFill="1" applyBorder="1" applyAlignment="1">
      <alignment horizontal="right" wrapText="1"/>
    </xf>
    <xf numFmtId="4" fontId="4" fillId="0" borderId="52" xfId="0" applyNumberFormat="1" applyFont="1" applyBorder="1" applyAlignment="1">
      <alignment horizontal="right" wrapText="1"/>
    </xf>
    <xf numFmtId="4" fontId="4" fillId="0" borderId="53" xfId="0" applyNumberFormat="1" applyFont="1" applyBorder="1" applyAlignment="1">
      <alignment horizontal="right" vertical="center" wrapText="1"/>
    </xf>
    <xf numFmtId="4" fontId="5" fillId="0" borderId="32" xfId="0" applyNumberFormat="1" applyFont="1" applyBorder="1" applyAlignment="1">
      <alignment horizontal="right" vertical="center" wrapText="1"/>
    </xf>
    <xf numFmtId="4" fontId="4" fillId="0" borderId="48" xfId="0" applyNumberFormat="1" applyFont="1" applyBorder="1" applyAlignment="1">
      <alignment horizontal="right" vertical="center" wrapText="1"/>
    </xf>
    <xf numFmtId="4" fontId="4" fillId="34" borderId="28" xfId="0" applyNumberFormat="1" applyFont="1" applyFill="1" applyBorder="1" applyAlignment="1">
      <alignment horizontal="right" vertical="center" wrapText="1"/>
    </xf>
    <xf numFmtId="4" fontId="4" fillId="0" borderId="49" xfId="0" applyNumberFormat="1" applyFont="1" applyBorder="1" applyAlignment="1">
      <alignment horizontal="right" vertical="center" wrapText="1"/>
    </xf>
    <xf numFmtId="4" fontId="5" fillId="0" borderId="11" xfId="0" applyNumberFormat="1" applyFont="1" applyBorder="1" applyAlignment="1">
      <alignment horizontal="right" wrapText="1"/>
    </xf>
    <xf numFmtId="4" fontId="5" fillId="0" borderId="51" xfId="0" applyNumberFormat="1" applyFont="1" applyBorder="1" applyAlignment="1">
      <alignment horizontal="right" wrapText="1"/>
    </xf>
    <xf numFmtId="4" fontId="4" fillId="0" borderId="28" xfId="0" applyNumberFormat="1" applyFont="1" applyBorder="1" applyAlignment="1">
      <alignment vertical="center" wrapText="1"/>
    </xf>
    <xf numFmtId="4" fontId="4" fillId="0" borderId="36" xfId="0" applyNumberFormat="1" applyFont="1" applyBorder="1" applyAlignment="1">
      <alignment horizontal="right" vertical="center" wrapText="1"/>
    </xf>
    <xf numFmtId="4" fontId="4" fillId="0" borderId="54" xfId="0" applyNumberFormat="1" applyFont="1" applyBorder="1" applyAlignment="1">
      <alignment horizontal="right" vertical="center" wrapText="1"/>
    </xf>
    <xf numFmtId="4" fontId="4" fillId="0" borderId="55" xfId="0" applyNumberFormat="1" applyFont="1" applyBorder="1" applyAlignment="1">
      <alignment horizontal="right" vertical="center" wrapText="1"/>
    </xf>
    <xf numFmtId="4" fontId="5" fillId="34" borderId="32" xfId="0" applyNumberFormat="1" applyFont="1" applyFill="1" applyBorder="1" applyAlignment="1">
      <alignment horizontal="right" vertical="center" wrapText="1"/>
    </xf>
    <xf numFmtId="4" fontId="5" fillId="34" borderId="56" xfId="0" applyNumberFormat="1" applyFont="1" applyFill="1" applyBorder="1" applyAlignment="1">
      <alignment horizontal="right" vertical="center" wrapText="1"/>
    </xf>
    <xf numFmtId="4" fontId="4" fillId="34" borderId="35" xfId="0" applyNumberFormat="1" applyFont="1" applyFill="1" applyBorder="1" applyAlignment="1">
      <alignment horizontal="right" vertical="center" wrapText="1"/>
    </xf>
    <xf numFmtId="4" fontId="7" fillId="34" borderId="35" xfId="0" applyNumberFormat="1" applyFont="1" applyFill="1" applyBorder="1" applyAlignment="1">
      <alignment horizontal="right" vertical="center" wrapText="1"/>
    </xf>
    <xf numFmtId="4" fontId="7" fillId="34" borderId="57" xfId="0" applyNumberFormat="1" applyFont="1" applyFill="1" applyBorder="1" applyAlignment="1">
      <alignment horizontal="right" vertical="center" wrapText="1"/>
    </xf>
    <xf numFmtId="4" fontId="7" fillId="34" borderId="58" xfId="0" applyNumberFormat="1" applyFont="1" applyFill="1" applyBorder="1" applyAlignment="1">
      <alignment horizontal="right" vertical="center" wrapText="1"/>
    </xf>
    <xf numFmtId="4" fontId="4" fillId="34" borderId="30" xfId="0" applyNumberFormat="1" applyFont="1" applyFill="1" applyBorder="1" applyAlignment="1">
      <alignment horizontal="right" vertical="center" wrapText="1"/>
    </xf>
    <xf numFmtId="4" fontId="7" fillId="34" borderId="30" xfId="0" applyNumberFormat="1" applyFont="1" applyFill="1" applyBorder="1" applyAlignment="1">
      <alignment horizontal="right" vertical="center" wrapText="1"/>
    </xf>
    <xf numFmtId="4" fontId="4" fillId="34" borderId="59" xfId="0" applyNumberFormat="1" applyFont="1" applyFill="1" applyBorder="1" applyAlignment="1">
      <alignment horizontal="right" vertical="center" wrapText="1"/>
    </xf>
    <xf numFmtId="4" fontId="7" fillId="34" borderId="60" xfId="0" applyNumberFormat="1" applyFont="1" applyFill="1" applyBorder="1" applyAlignment="1">
      <alignment horizontal="right" vertical="center" wrapText="1"/>
    </xf>
    <xf numFmtId="4" fontId="5" fillId="34" borderId="10" xfId="0" applyNumberFormat="1" applyFont="1" applyFill="1" applyBorder="1" applyAlignment="1">
      <alignment horizontal="right" vertical="center" wrapText="1"/>
    </xf>
    <xf numFmtId="4" fontId="4" fillId="34" borderId="25" xfId="0" applyNumberFormat="1" applyFont="1" applyFill="1" applyBorder="1" applyAlignment="1">
      <alignment horizontal="right" vertical="center" wrapText="1"/>
    </xf>
    <xf numFmtId="4" fontId="7" fillId="34" borderId="25" xfId="0" applyNumberFormat="1" applyFont="1" applyFill="1" applyBorder="1" applyAlignment="1">
      <alignment horizontal="right" vertical="center" wrapText="1"/>
    </xf>
    <xf numFmtId="4" fontId="4" fillId="34" borderId="45" xfId="0" applyNumberFormat="1" applyFont="1" applyFill="1" applyBorder="1" applyAlignment="1">
      <alignment horizontal="right" vertical="center" wrapText="1"/>
    </xf>
    <xf numFmtId="4" fontId="7" fillId="34" borderId="46" xfId="0" applyNumberFormat="1" applyFont="1" applyFill="1" applyBorder="1" applyAlignment="1">
      <alignment horizontal="right" vertical="center" wrapText="1"/>
    </xf>
    <xf numFmtId="4" fontId="4" fillId="34" borderId="52" xfId="0" applyNumberFormat="1" applyFont="1" applyFill="1" applyBorder="1" applyAlignment="1">
      <alignment horizontal="right" vertical="center" wrapText="1"/>
    </xf>
    <xf numFmtId="4" fontId="7" fillId="34" borderId="49" xfId="0" applyNumberFormat="1" applyFont="1" applyFill="1" applyBorder="1" applyAlignment="1">
      <alignment horizontal="right" vertical="center" wrapText="1"/>
    </xf>
    <xf numFmtId="4" fontId="7" fillId="34" borderId="28" xfId="0" applyNumberFormat="1" applyFont="1" applyFill="1" applyBorder="1" applyAlignment="1">
      <alignment horizontal="right" vertical="center" wrapText="1"/>
    </xf>
    <xf numFmtId="4" fontId="5" fillId="0" borderId="25" xfId="0" applyNumberFormat="1" applyFont="1" applyBorder="1" applyAlignment="1">
      <alignment horizontal="right" vertical="center" wrapText="1"/>
    </xf>
    <xf numFmtId="4" fontId="5" fillId="0" borderId="45" xfId="0" applyNumberFormat="1" applyFont="1" applyBorder="1" applyAlignment="1">
      <alignment horizontal="right" vertical="center" wrapText="1"/>
    </xf>
    <xf numFmtId="4" fontId="4" fillId="0" borderId="39" xfId="0" applyNumberFormat="1" applyFont="1" applyBorder="1" applyAlignment="1">
      <alignment horizontal="right" vertical="center" wrapText="1"/>
    </xf>
    <xf numFmtId="4" fontId="4" fillId="0" borderId="61" xfId="0" applyNumberFormat="1" applyFont="1" applyBorder="1" applyAlignment="1">
      <alignment horizontal="right" vertical="center" wrapText="1"/>
    </xf>
    <xf numFmtId="4" fontId="4" fillId="0" borderId="62" xfId="0" applyNumberFormat="1" applyFont="1" applyBorder="1" applyAlignment="1">
      <alignment horizontal="right" vertical="center" wrapText="1"/>
    </xf>
    <xf numFmtId="4" fontId="4" fillId="0" borderId="30" xfId="0" applyNumberFormat="1" applyFont="1" applyBorder="1" applyAlignment="1">
      <alignment horizontal="right" vertical="center" wrapText="1"/>
    </xf>
    <xf numFmtId="4" fontId="4" fillId="0" borderId="59" xfId="0" applyNumberFormat="1" applyFont="1" applyBorder="1" applyAlignment="1">
      <alignment horizontal="right" vertical="center" wrapText="1"/>
    </xf>
    <xf numFmtId="4" fontId="4" fillId="0" borderId="60" xfId="0" applyNumberFormat="1" applyFont="1" applyBorder="1" applyAlignment="1">
      <alignment horizontal="right" vertical="center" wrapText="1"/>
    </xf>
    <xf numFmtId="4" fontId="4" fillId="0" borderId="10" xfId="0" applyNumberFormat="1" applyFont="1" applyBorder="1" applyAlignment="1">
      <alignment horizontal="right" vertical="center" wrapText="1"/>
    </xf>
    <xf numFmtId="4" fontId="4" fillId="0" borderId="44" xfId="0" applyNumberFormat="1" applyFont="1" applyBorder="1" applyAlignment="1">
      <alignment horizontal="right" vertical="center" wrapText="1"/>
    </xf>
    <xf numFmtId="4" fontId="5" fillId="33" borderId="22" xfId="0" applyNumberFormat="1" applyFont="1" applyFill="1" applyBorder="1" applyAlignment="1">
      <alignment vertical="center"/>
    </xf>
    <xf numFmtId="49" fontId="4" fillId="0" borderId="34" xfId="0" applyNumberFormat="1" applyFont="1" applyBorder="1" applyAlignment="1">
      <alignment horizontal="center"/>
    </xf>
    <xf numFmtId="4" fontId="4" fillId="0" borderId="34" xfId="0" applyNumberFormat="1" applyFont="1" applyBorder="1" applyAlignment="1">
      <alignment horizontal="right" vertical="center" wrapText="1"/>
    </xf>
    <xf numFmtId="4" fontId="4" fillId="36" borderId="34" xfId="0" applyNumberFormat="1" applyFont="1" applyFill="1" applyBorder="1" applyAlignment="1">
      <alignment horizontal="right" vertical="center" wrapText="1"/>
    </xf>
    <xf numFmtId="4" fontId="4" fillId="0" borderId="63" xfId="0" applyNumberFormat="1" applyFont="1" applyBorder="1" applyAlignment="1">
      <alignment horizontal="right" vertical="center" wrapText="1"/>
    </xf>
    <xf numFmtId="4" fontId="4" fillId="0" borderId="64" xfId="0" applyNumberFormat="1" applyFont="1" applyBorder="1" applyAlignment="1">
      <alignment horizontal="right" wrapText="1"/>
    </xf>
    <xf numFmtId="49" fontId="5" fillId="0" borderId="65" xfId="0" applyNumberFormat="1" applyFont="1" applyBorder="1" applyAlignment="1">
      <alignment horizontal="center" vertical="center"/>
    </xf>
    <xf numFmtId="49" fontId="5" fillId="0" borderId="66" xfId="0" applyNumberFormat="1" applyFont="1" applyBorder="1" applyAlignment="1">
      <alignment horizontal="center" vertical="center"/>
    </xf>
    <xf numFmtId="49" fontId="4" fillId="0" borderId="67" xfId="0" applyNumberFormat="1" applyFont="1" applyBorder="1" applyAlignment="1">
      <alignment horizontal="center"/>
    </xf>
    <xf numFmtId="4" fontId="4" fillId="0" borderId="67" xfId="0" applyNumberFormat="1" applyFont="1" applyBorder="1" applyAlignment="1">
      <alignment horizontal="right" vertical="center" wrapText="1"/>
    </xf>
    <xf numFmtId="4" fontId="4" fillId="36" borderId="67" xfId="0" applyNumberFormat="1" applyFont="1" applyFill="1" applyBorder="1" applyAlignment="1">
      <alignment horizontal="right" vertical="center" wrapText="1"/>
    </xf>
    <xf numFmtId="4" fontId="4" fillId="0" borderId="68" xfId="0" applyNumberFormat="1" applyFont="1" applyBorder="1" applyAlignment="1">
      <alignment horizontal="right" vertical="center" wrapText="1"/>
    </xf>
    <xf numFmtId="4" fontId="4" fillId="0" borderId="69" xfId="0" applyNumberFormat="1" applyFont="1" applyBorder="1" applyAlignment="1">
      <alignment horizontal="right" wrapText="1"/>
    </xf>
    <xf numFmtId="49" fontId="4" fillId="0" borderId="34" xfId="0" applyNumberFormat="1" applyFont="1" applyBorder="1" applyAlignment="1">
      <alignment horizontal="center" vertical="center"/>
    </xf>
    <xf numFmtId="4" fontId="4" fillId="0" borderId="64" xfId="0" applyNumberFormat="1" applyFont="1" applyBorder="1" applyAlignment="1">
      <alignment horizontal="right" vertical="center" wrapText="1"/>
    </xf>
    <xf numFmtId="49" fontId="4" fillId="0" borderId="67" xfId="0" applyNumberFormat="1" applyFont="1" applyBorder="1" applyAlignment="1">
      <alignment horizontal="center" vertical="center"/>
    </xf>
    <xf numFmtId="4" fontId="4" fillId="0" borderId="69" xfId="0" applyNumberFormat="1" applyFont="1" applyBorder="1" applyAlignment="1">
      <alignment horizontal="right" vertical="center" wrapText="1"/>
    </xf>
    <xf numFmtId="4" fontId="4" fillId="34" borderId="24" xfId="0" applyNumberFormat="1" applyFont="1" applyFill="1" applyBorder="1" applyAlignment="1">
      <alignment horizontal="right" vertical="center" wrapText="1"/>
    </xf>
    <xf numFmtId="49" fontId="4" fillId="34" borderId="24" xfId="0" applyNumberFormat="1" applyFont="1" applyFill="1" applyBorder="1" applyAlignment="1">
      <alignment horizontal="center" vertical="center"/>
    </xf>
    <xf numFmtId="4" fontId="4" fillId="34" borderId="70" xfId="0" applyNumberFormat="1" applyFont="1" applyFill="1" applyBorder="1" applyAlignment="1">
      <alignment horizontal="right" vertical="center" wrapText="1"/>
    </xf>
    <xf numFmtId="4" fontId="4" fillId="34" borderId="71" xfId="0" applyNumberFormat="1" applyFont="1" applyFill="1" applyBorder="1" applyAlignment="1">
      <alignment horizontal="right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 vertical="center" textRotation="90" wrapText="1"/>
    </xf>
    <xf numFmtId="0" fontId="4" fillId="33" borderId="11" xfId="0" applyFont="1" applyFill="1" applyBorder="1" applyAlignment="1">
      <alignment horizontal="center" vertical="center" textRotation="90" wrapText="1"/>
    </xf>
    <xf numFmtId="49" fontId="5" fillId="34" borderId="12" xfId="0" applyNumberFormat="1" applyFont="1" applyFill="1" applyBorder="1" applyAlignment="1">
      <alignment horizontal="center" vertical="center"/>
    </xf>
    <xf numFmtId="49" fontId="5" fillId="34" borderId="24" xfId="0" applyNumberFormat="1" applyFont="1" applyFill="1" applyBorder="1" applyAlignment="1">
      <alignment horizontal="center" vertical="center"/>
    </xf>
    <xf numFmtId="49" fontId="5" fillId="34" borderId="11" xfId="0" applyNumberFormat="1" applyFont="1" applyFill="1" applyBorder="1" applyAlignment="1">
      <alignment horizontal="center" vertical="center"/>
    </xf>
    <xf numFmtId="0" fontId="5" fillId="33" borderId="21" xfId="0" applyFont="1" applyFill="1" applyBorder="1" applyAlignment="1">
      <alignment horizontal="center" vertical="center"/>
    </xf>
    <xf numFmtId="0" fontId="4" fillId="33" borderId="72" xfId="0" applyFont="1" applyFill="1" applyBorder="1" applyAlignment="1">
      <alignment horizontal="left" vertical="center" wrapText="1"/>
    </xf>
    <xf numFmtId="0" fontId="4" fillId="0" borderId="24" xfId="0" applyFont="1" applyBorder="1" applyAlignment="1">
      <alignment vertical="center" wrapText="1"/>
    </xf>
    <xf numFmtId="0" fontId="5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5" fillId="0" borderId="0" xfId="0" applyFont="1" applyBorder="1" applyAlignment="1">
      <alignment horizontal="center"/>
    </xf>
    <xf numFmtId="0" fontId="4" fillId="33" borderId="31" xfId="0" applyFont="1" applyFill="1" applyBorder="1" applyAlignment="1">
      <alignment horizontal="center" vertical="center"/>
    </xf>
    <xf numFmtId="0" fontId="4" fillId="33" borderId="72" xfId="0" applyFont="1" applyFill="1" applyBorder="1" applyAlignment="1">
      <alignment horizontal="center" vertical="center" wrapText="1"/>
    </xf>
    <xf numFmtId="0" fontId="4" fillId="33" borderId="73" xfId="0" applyFont="1" applyFill="1" applyBorder="1" applyAlignment="1">
      <alignment horizontal="center"/>
    </xf>
    <xf numFmtId="0" fontId="4" fillId="33" borderId="56" xfId="0" applyFont="1" applyFill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43"/>
  <sheetViews>
    <sheetView tabSelected="1" zoomScale="85" zoomScaleNormal="85" zoomScaleSheetLayoutView="78" zoomScalePageLayoutView="0" workbookViewId="0" topLeftCell="A1">
      <selection activeCell="O9" sqref="O9"/>
    </sheetView>
  </sheetViews>
  <sheetFormatPr defaultColWidth="9.00390625" defaultRowHeight="12.75"/>
  <cols>
    <col min="1" max="1" width="5.50390625" style="0" customWidth="1"/>
    <col min="2" max="2" width="7.125" style="0" customWidth="1"/>
    <col min="3" max="3" width="5.00390625" style="0" customWidth="1"/>
    <col min="4" max="4" width="12.50390625" style="0" customWidth="1"/>
    <col min="5" max="5" width="11.875" style="0" customWidth="1"/>
    <col min="6" max="6" width="12.00390625" style="0" customWidth="1"/>
    <col min="7" max="7" width="12.50390625" style="0" customWidth="1"/>
    <col min="8" max="8" width="9.875" style="0" customWidth="1"/>
    <col min="9" max="9" width="11.375" style="0" customWidth="1"/>
    <col min="10" max="10" width="7.50390625" style="0" customWidth="1"/>
    <col min="11" max="11" width="12.375" style="0" customWidth="1"/>
    <col min="12" max="12" width="9.375" style="0" customWidth="1"/>
  </cols>
  <sheetData>
    <row r="1" spans="1:11" ht="13.5">
      <c r="A1" s="158" t="s">
        <v>81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</row>
    <row r="2" spans="1:11" ht="13.5">
      <c r="A2" s="159" t="s">
        <v>82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</row>
    <row r="3" spans="1:11" ht="14.25" customHeight="1">
      <c r="A3" s="6"/>
      <c r="B3" s="6"/>
      <c r="C3" s="6"/>
      <c r="D3" s="6"/>
      <c r="E3" s="6"/>
      <c r="F3" s="6"/>
      <c r="G3" s="6"/>
      <c r="H3" s="6"/>
      <c r="I3" s="7"/>
      <c r="J3" s="7"/>
      <c r="K3" s="7"/>
    </row>
    <row r="4" spans="1:11" s="1" customFormat="1" ht="13.5">
      <c r="A4" s="160" t="s">
        <v>0</v>
      </c>
      <c r="B4" s="160"/>
      <c r="C4" s="160"/>
      <c r="D4" s="160"/>
      <c r="E4" s="160"/>
      <c r="F4" s="160"/>
      <c r="G4" s="160"/>
      <c r="H4" s="160"/>
      <c r="I4" s="160"/>
      <c r="J4" s="160"/>
      <c r="K4" s="160"/>
    </row>
    <row r="5" spans="1:11" s="1" customFormat="1" ht="14.25" customHeight="1">
      <c r="A5" s="160" t="s">
        <v>80</v>
      </c>
      <c r="B5" s="160"/>
      <c r="C5" s="160"/>
      <c r="D5" s="160"/>
      <c r="E5" s="160"/>
      <c r="F5" s="160"/>
      <c r="G5" s="160"/>
      <c r="H5" s="160"/>
      <c r="I5" s="160"/>
      <c r="J5" s="160"/>
      <c r="K5" s="8"/>
    </row>
    <row r="6" spans="1:11" ht="5.25" customHeight="1" thickBot="1">
      <c r="A6" s="6"/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13.5" customHeight="1" thickBot="1">
      <c r="A7" s="161" t="s">
        <v>1</v>
      </c>
      <c r="B7" s="161"/>
      <c r="C7" s="161"/>
      <c r="D7" s="162" t="s">
        <v>2</v>
      </c>
      <c r="E7" s="156"/>
      <c r="F7" s="163" t="s">
        <v>4</v>
      </c>
      <c r="G7" s="163"/>
      <c r="H7" s="163"/>
      <c r="I7" s="163"/>
      <c r="J7" s="163"/>
      <c r="K7" s="164" t="s">
        <v>5</v>
      </c>
    </row>
    <row r="8" spans="1:11" ht="13.5" customHeight="1" thickBot="1">
      <c r="A8" s="161"/>
      <c r="B8" s="161"/>
      <c r="C8" s="161"/>
      <c r="D8" s="162"/>
      <c r="E8" s="157"/>
      <c r="F8" s="148" t="s">
        <v>6</v>
      </c>
      <c r="G8" s="9"/>
      <c r="H8" s="149" t="s">
        <v>7</v>
      </c>
      <c r="I8" s="149"/>
      <c r="J8" s="150" t="s">
        <v>8</v>
      </c>
      <c r="K8" s="164"/>
    </row>
    <row r="9" spans="1:11" s="2" customFormat="1" ht="75" customHeight="1">
      <c r="A9" s="161"/>
      <c r="B9" s="161"/>
      <c r="C9" s="161"/>
      <c r="D9" s="162"/>
      <c r="E9" s="10" t="s">
        <v>3</v>
      </c>
      <c r="F9" s="148"/>
      <c r="G9" s="11" t="s">
        <v>9</v>
      </c>
      <c r="H9" s="11" t="s">
        <v>10</v>
      </c>
      <c r="I9" s="11" t="s">
        <v>11</v>
      </c>
      <c r="J9" s="151"/>
      <c r="K9" s="164"/>
    </row>
    <row r="10" spans="1:11" s="3" customFormat="1" ht="14.25" thickBot="1">
      <c r="A10" s="12">
        <v>1</v>
      </c>
      <c r="B10" s="13">
        <v>2</v>
      </c>
      <c r="C10" s="13">
        <v>3</v>
      </c>
      <c r="D10" s="13">
        <v>4</v>
      </c>
      <c r="E10" s="13">
        <v>5</v>
      </c>
      <c r="F10" s="14">
        <v>6</v>
      </c>
      <c r="G10" s="14">
        <v>7</v>
      </c>
      <c r="H10" s="14">
        <v>8</v>
      </c>
      <c r="I10" s="14">
        <v>9</v>
      </c>
      <c r="J10" s="14">
        <v>10</v>
      </c>
      <c r="K10" s="15">
        <v>11</v>
      </c>
    </row>
    <row r="11" spans="1:11" s="3" customFormat="1" ht="10.5" customHeight="1">
      <c r="A11" s="16"/>
      <c r="B11" s="17"/>
      <c r="C11" s="17"/>
      <c r="D11" s="17"/>
      <c r="E11" s="17"/>
      <c r="F11" s="18"/>
      <c r="G11" s="18"/>
      <c r="H11" s="18"/>
      <c r="I11" s="18"/>
      <c r="J11" s="18"/>
      <c r="K11" s="19"/>
    </row>
    <row r="12" spans="1:11" ht="13.5" customHeight="1">
      <c r="A12" s="20" t="s">
        <v>12</v>
      </c>
      <c r="B12" s="21"/>
      <c r="C12" s="21"/>
      <c r="D12" s="64">
        <f aca="true" t="shared" si="0" ref="D12:K12">SUM(D13)</f>
        <v>5000</v>
      </c>
      <c r="E12" s="64">
        <f t="shared" si="0"/>
        <v>5000</v>
      </c>
      <c r="F12" s="65">
        <f t="shared" si="0"/>
        <v>5000</v>
      </c>
      <c r="G12" s="65">
        <f t="shared" si="0"/>
        <v>0</v>
      </c>
      <c r="H12" s="65">
        <f t="shared" si="0"/>
        <v>0</v>
      </c>
      <c r="I12" s="65">
        <f t="shared" si="0"/>
        <v>0</v>
      </c>
      <c r="J12" s="65">
        <f t="shared" si="0"/>
        <v>0</v>
      </c>
      <c r="K12" s="66">
        <f t="shared" si="0"/>
        <v>0</v>
      </c>
    </row>
    <row r="13" spans="1:11" ht="13.5" customHeight="1">
      <c r="A13" s="22"/>
      <c r="B13" s="23" t="s">
        <v>13</v>
      </c>
      <c r="C13" s="24"/>
      <c r="D13" s="67">
        <f>SUM(D14)</f>
        <v>5000</v>
      </c>
      <c r="E13" s="67">
        <f>SUM(E15)</f>
        <v>5000</v>
      </c>
      <c r="F13" s="67">
        <f>SUM(F15)</f>
        <v>5000</v>
      </c>
      <c r="G13" s="67"/>
      <c r="H13" s="68">
        <f>SUM(H15)</f>
        <v>0</v>
      </c>
      <c r="I13" s="68">
        <f>SUM(I15)</f>
        <v>0</v>
      </c>
      <c r="J13" s="69">
        <f>SUM(J15)</f>
        <v>0</v>
      </c>
      <c r="K13" s="70">
        <f>SUM(K14:K15)</f>
        <v>0</v>
      </c>
    </row>
    <row r="14" spans="1:11" ht="13.5" customHeight="1">
      <c r="A14" s="22"/>
      <c r="B14" s="25"/>
      <c r="C14" s="26" t="s">
        <v>14</v>
      </c>
      <c r="D14" s="59">
        <v>5000</v>
      </c>
      <c r="E14" s="59"/>
      <c r="F14" s="59"/>
      <c r="G14" s="59"/>
      <c r="H14" s="59"/>
      <c r="I14" s="59"/>
      <c r="J14" s="71"/>
      <c r="K14" s="72"/>
    </row>
    <row r="15" spans="1:11" ht="13.5" customHeight="1">
      <c r="A15" s="22"/>
      <c r="B15" s="25"/>
      <c r="C15" s="27" t="s">
        <v>15</v>
      </c>
      <c r="D15" s="63"/>
      <c r="E15" s="63">
        <v>5000</v>
      </c>
      <c r="F15" s="63">
        <v>5000</v>
      </c>
      <c r="G15" s="63"/>
      <c r="H15" s="63"/>
      <c r="I15" s="63"/>
      <c r="J15" s="63"/>
      <c r="K15" s="73"/>
    </row>
    <row r="16" spans="1:11" ht="13.5" customHeight="1">
      <c r="A16" s="20" t="s">
        <v>16</v>
      </c>
      <c r="B16" s="21"/>
      <c r="C16" s="28"/>
      <c r="D16" s="64">
        <f aca="true" t="shared" si="1" ref="D16:K16">SUM(D17)</f>
        <v>76301</v>
      </c>
      <c r="E16" s="64">
        <f t="shared" si="1"/>
        <v>76301</v>
      </c>
      <c r="F16" s="65">
        <f t="shared" si="1"/>
        <v>76301</v>
      </c>
      <c r="G16" s="65">
        <f t="shared" si="1"/>
        <v>0</v>
      </c>
      <c r="H16" s="65">
        <f t="shared" si="1"/>
        <v>0</v>
      </c>
      <c r="I16" s="65">
        <f t="shared" si="1"/>
        <v>0</v>
      </c>
      <c r="J16" s="65">
        <f t="shared" si="1"/>
        <v>0</v>
      </c>
      <c r="K16" s="66">
        <f t="shared" si="1"/>
        <v>241000</v>
      </c>
    </row>
    <row r="17" spans="1:11" ht="13.5" customHeight="1">
      <c r="A17" s="22"/>
      <c r="B17" s="29" t="s">
        <v>17</v>
      </c>
      <c r="C17" s="30"/>
      <c r="D17" s="74">
        <f>SUM(D18)</f>
        <v>76301</v>
      </c>
      <c r="E17" s="74">
        <f>SUM(E18:E32)</f>
        <v>76301</v>
      </c>
      <c r="F17" s="74">
        <f aca="true" t="shared" si="2" ref="F17:K17">SUM(F18:F32)</f>
        <v>76301</v>
      </c>
      <c r="G17" s="74">
        <f t="shared" si="2"/>
        <v>0</v>
      </c>
      <c r="H17" s="74">
        <f t="shared" si="2"/>
        <v>0</v>
      </c>
      <c r="I17" s="74">
        <f t="shared" si="2"/>
        <v>0</v>
      </c>
      <c r="J17" s="74">
        <f t="shared" si="2"/>
        <v>0</v>
      </c>
      <c r="K17" s="70">
        <f t="shared" si="2"/>
        <v>241000</v>
      </c>
    </row>
    <row r="18" spans="1:11" ht="13.5" customHeight="1">
      <c r="A18" s="22"/>
      <c r="B18" s="25"/>
      <c r="C18" s="26" t="s">
        <v>14</v>
      </c>
      <c r="D18" s="59">
        <v>76301</v>
      </c>
      <c r="E18" s="59"/>
      <c r="F18" s="59"/>
      <c r="G18" s="59"/>
      <c r="H18" s="59"/>
      <c r="I18" s="59"/>
      <c r="J18" s="59"/>
      <c r="K18" s="72"/>
    </row>
    <row r="19" spans="1:11" ht="13.5" customHeight="1">
      <c r="A19" s="22"/>
      <c r="B19" s="25"/>
      <c r="C19" s="31" t="s">
        <v>18</v>
      </c>
      <c r="D19" s="60"/>
      <c r="E19" s="60"/>
      <c r="F19" s="60"/>
      <c r="G19" s="60"/>
      <c r="H19" s="60"/>
      <c r="I19" s="60"/>
      <c r="J19" s="60"/>
      <c r="K19" s="75">
        <v>55000</v>
      </c>
    </row>
    <row r="20" spans="1:11" ht="13.5" customHeight="1">
      <c r="A20" s="22"/>
      <c r="B20" s="25"/>
      <c r="C20" s="31" t="s">
        <v>65</v>
      </c>
      <c r="D20" s="60"/>
      <c r="E20" s="60"/>
      <c r="F20" s="60"/>
      <c r="G20" s="60"/>
      <c r="H20" s="60"/>
      <c r="I20" s="60"/>
      <c r="J20" s="60"/>
      <c r="K20" s="75">
        <v>135000</v>
      </c>
    </row>
    <row r="21" spans="1:11" ht="13.5" customHeight="1">
      <c r="A21" s="22"/>
      <c r="B21" s="25"/>
      <c r="C21" s="31" t="s">
        <v>19</v>
      </c>
      <c r="D21" s="60"/>
      <c r="E21" s="60"/>
      <c r="F21" s="60"/>
      <c r="G21" s="60"/>
      <c r="H21" s="60"/>
      <c r="I21" s="60"/>
      <c r="J21" s="60"/>
      <c r="K21" s="75">
        <v>45000</v>
      </c>
    </row>
    <row r="22" spans="1:11" ht="13.5" customHeight="1">
      <c r="A22" s="22"/>
      <c r="B22" s="25"/>
      <c r="C22" s="32" t="s">
        <v>20</v>
      </c>
      <c r="D22" s="61"/>
      <c r="E22" s="61"/>
      <c r="F22" s="61"/>
      <c r="G22" s="61"/>
      <c r="H22" s="61"/>
      <c r="I22" s="61"/>
      <c r="J22" s="61"/>
      <c r="K22" s="76">
        <v>5000</v>
      </c>
    </row>
    <row r="23" spans="1:11" ht="13.5" customHeight="1">
      <c r="A23" s="22"/>
      <c r="B23" s="25"/>
      <c r="C23" s="33" t="s">
        <v>63</v>
      </c>
      <c r="D23" s="62"/>
      <c r="E23" s="62"/>
      <c r="F23" s="62"/>
      <c r="G23" s="62"/>
      <c r="H23" s="62"/>
      <c r="I23" s="62"/>
      <c r="J23" s="62"/>
      <c r="K23" s="77">
        <v>1000</v>
      </c>
    </row>
    <row r="24" spans="1:11" ht="13.5" customHeight="1">
      <c r="A24" s="22"/>
      <c r="B24" s="25"/>
      <c r="C24" s="33" t="s">
        <v>23</v>
      </c>
      <c r="D24" s="62"/>
      <c r="E24" s="62">
        <v>12202</v>
      </c>
      <c r="F24" s="62">
        <v>12202</v>
      </c>
      <c r="G24" s="62"/>
      <c r="H24" s="62"/>
      <c r="I24" s="62"/>
      <c r="J24" s="62"/>
      <c r="K24" s="77"/>
    </row>
    <row r="25" spans="1:11" ht="13.5" customHeight="1">
      <c r="A25" s="22"/>
      <c r="B25" s="25"/>
      <c r="C25" s="33" t="s">
        <v>26</v>
      </c>
      <c r="D25" s="62"/>
      <c r="E25" s="62">
        <v>2099</v>
      </c>
      <c r="F25" s="62">
        <v>2099</v>
      </c>
      <c r="G25" s="62"/>
      <c r="H25" s="62"/>
      <c r="I25" s="62"/>
      <c r="J25" s="62"/>
      <c r="K25" s="77"/>
    </row>
    <row r="26" spans="1:11" ht="13.5" customHeight="1" hidden="1">
      <c r="A26" s="22"/>
      <c r="B26" s="25"/>
      <c r="C26" s="33" t="s">
        <v>30</v>
      </c>
      <c r="D26" s="62"/>
      <c r="E26" s="62"/>
      <c r="F26" s="62"/>
      <c r="G26" s="62"/>
      <c r="H26" s="62"/>
      <c r="I26" s="62"/>
      <c r="J26" s="62"/>
      <c r="K26" s="77"/>
    </row>
    <row r="27" spans="1:11" ht="13.5" customHeight="1">
      <c r="A27" s="22"/>
      <c r="B27" s="25"/>
      <c r="C27" s="33" t="s">
        <v>29</v>
      </c>
      <c r="D27" s="62"/>
      <c r="E27" s="62">
        <v>2000</v>
      </c>
      <c r="F27" s="62">
        <v>2000</v>
      </c>
      <c r="G27" s="62"/>
      <c r="H27" s="62"/>
      <c r="I27" s="62"/>
      <c r="J27" s="62"/>
      <c r="K27" s="77"/>
    </row>
    <row r="28" spans="1:11" ht="13.5" customHeight="1">
      <c r="A28" s="22"/>
      <c r="B28" s="25"/>
      <c r="C28" s="33" t="s">
        <v>15</v>
      </c>
      <c r="D28" s="62"/>
      <c r="E28" s="62">
        <v>28740</v>
      </c>
      <c r="F28" s="62">
        <v>28740</v>
      </c>
      <c r="G28" s="62"/>
      <c r="H28" s="62"/>
      <c r="I28" s="62"/>
      <c r="J28" s="62"/>
      <c r="K28" s="78"/>
    </row>
    <row r="29" spans="1:11" ht="13.5" customHeight="1">
      <c r="A29" s="22"/>
      <c r="B29" s="25"/>
      <c r="C29" s="33" t="s">
        <v>33</v>
      </c>
      <c r="D29" s="62"/>
      <c r="E29" s="62">
        <v>2000</v>
      </c>
      <c r="F29" s="62">
        <v>2000</v>
      </c>
      <c r="G29" s="62"/>
      <c r="H29" s="62"/>
      <c r="I29" s="62"/>
      <c r="J29" s="62"/>
      <c r="K29" s="78"/>
    </row>
    <row r="30" spans="1:11" ht="13.5" customHeight="1">
      <c r="A30" s="22"/>
      <c r="B30" s="25"/>
      <c r="C30" s="33" t="s">
        <v>61</v>
      </c>
      <c r="D30" s="62"/>
      <c r="E30" s="62">
        <v>25860</v>
      </c>
      <c r="F30" s="62">
        <v>25860</v>
      </c>
      <c r="G30" s="62"/>
      <c r="H30" s="62"/>
      <c r="I30" s="62"/>
      <c r="J30" s="62"/>
      <c r="K30" s="78"/>
    </row>
    <row r="31" spans="1:11" ht="13.5" customHeight="1">
      <c r="A31" s="22"/>
      <c r="B31" s="25"/>
      <c r="C31" s="33" t="s">
        <v>77</v>
      </c>
      <c r="D31" s="62"/>
      <c r="E31" s="62">
        <v>1400</v>
      </c>
      <c r="F31" s="62">
        <v>1400</v>
      </c>
      <c r="G31" s="62"/>
      <c r="H31" s="62"/>
      <c r="I31" s="62"/>
      <c r="J31" s="62"/>
      <c r="K31" s="78"/>
    </row>
    <row r="32" spans="1:11" ht="13.5" customHeight="1" thickBot="1">
      <c r="A32" s="22"/>
      <c r="B32" s="25"/>
      <c r="C32" s="27" t="s">
        <v>35</v>
      </c>
      <c r="D32" s="63"/>
      <c r="E32" s="63">
        <v>2000</v>
      </c>
      <c r="F32" s="63">
        <v>2000</v>
      </c>
      <c r="G32" s="63"/>
      <c r="H32" s="63"/>
      <c r="I32" s="63"/>
      <c r="J32" s="63"/>
      <c r="K32" s="73"/>
    </row>
    <row r="33" spans="1:11" ht="13.5" customHeight="1">
      <c r="A33" s="20" t="s">
        <v>21</v>
      </c>
      <c r="B33" s="21"/>
      <c r="C33" s="28"/>
      <c r="D33" s="64">
        <f aca="true" t="shared" si="3" ref="D33:K33">SUM(D34+D40)</f>
        <v>470613</v>
      </c>
      <c r="E33" s="64">
        <f t="shared" si="3"/>
        <v>470613</v>
      </c>
      <c r="F33" s="64">
        <f t="shared" si="3"/>
        <v>470613</v>
      </c>
      <c r="G33" s="64">
        <f t="shared" si="3"/>
        <v>0</v>
      </c>
      <c r="H33" s="64">
        <f t="shared" si="3"/>
        <v>0</v>
      </c>
      <c r="I33" s="64">
        <f t="shared" si="3"/>
        <v>0</v>
      </c>
      <c r="J33" s="64">
        <f t="shared" si="3"/>
        <v>0</v>
      </c>
      <c r="K33" s="66">
        <f t="shared" si="3"/>
        <v>0</v>
      </c>
    </row>
    <row r="34" spans="1:11" ht="13.5" customHeight="1">
      <c r="A34" s="22"/>
      <c r="B34" s="23" t="s">
        <v>64</v>
      </c>
      <c r="C34" s="24"/>
      <c r="D34" s="67">
        <f>SUM(D35)</f>
        <v>170512</v>
      </c>
      <c r="E34" s="67">
        <f aca="true" t="shared" si="4" ref="E34:K34">SUM(E36:E39)</f>
        <v>170512</v>
      </c>
      <c r="F34" s="67">
        <f t="shared" si="4"/>
        <v>170512</v>
      </c>
      <c r="G34" s="67">
        <f t="shared" si="4"/>
        <v>0</v>
      </c>
      <c r="H34" s="67">
        <f t="shared" si="4"/>
        <v>0</v>
      </c>
      <c r="I34" s="67">
        <f t="shared" si="4"/>
        <v>0</v>
      </c>
      <c r="J34" s="67">
        <f t="shared" si="4"/>
        <v>0</v>
      </c>
      <c r="K34" s="79">
        <f t="shared" si="4"/>
        <v>0</v>
      </c>
    </row>
    <row r="35" spans="1:11" ht="13.5" customHeight="1">
      <c r="A35" s="22"/>
      <c r="B35" s="25"/>
      <c r="C35" s="26" t="s">
        <v>14</v>
      </c>
      <c r="D35" s="59">
        <v>170512</v>
      </c>
      <c r="E35" s="59"/>
      <c r="F35" s="59"/>
      <c r="G35" s="59"/>
      <c r="H35" s="59"/>
      <c r="I35" s="59"/>
      <c r="J35" s="71"/>
      <c r="K35" s="80"/>
    </row>
    <row r="36" spans="1:11" ht="13.5" customHeight="1">
      <c r="A36" s="22"/>
      <c r="B36" s="25"/>
      <c r="C36" s="32" t="s">
        <v>23</v>
      </c>
      <c r="D36" s="61"/>
      <c r="E36" s="61">
        <v>63152</v>
      </c>
      <c r="F36" s="61">
        <v>63152</v>
      </c>
      <c r="G36" s="61"/>
      <c r="H36" s="61"/>
      <c r="I36" s="61"/>
      <c r="J36" s="81"/>
      <c r="K36" s="82"/>
    </row>
    <row r="37" spans="1:11" ht="13.5" customHeight="1">
      <c r="A37" s="22"/>
      <c r="B37" s="25"/>
      <c r="C37" s="32" t="s">
        <v>26</v>
      </c>
      <c r="D37" s="61"/>
      <c r="E37" s="61">
        <v>10810</v>
      </c>
      <c r="F37" s="61">
        <v>10810</v>
      </c>
      <c r="G37" s="61"/>
      <c r="H37" s="61"/>
      <c r="I37" s="61"/>
      <c r="J37" s="81"/>
      <c r="K37" s="82"/>
    </row>
    <row r="38" spans="1:11" ht="13.5" customHeight="1">
      <c r="A38" s="22"/>
      <c r="B38" s="25"/>
      <c r="C38" s="32" t="s">
        <v>27</v>
      </c>
      <c r="D38" s="61"/>
      <c r="E38" s="61">
        <v>1550</v>
      </c>
      <c r="F38" s="61">
        <v>1550</v>
      </c>
      <c r="G38" s="61"/>
      <c r="H38" s="61"/>
      <c r="I38" s="61"/>
      <c r="J38" s="81"/>
      <c r="K38" s="82"/>
    </row>
    <row r="39" spans="1:11" ht="13.5" customHeight="1">
      <c r="A39" s="22"/>
      <c r="B39" s="25"/>
      <c r="C39" s="32" t="s">
        <v>15</v>
      </c>
      <c r="D39" s="61"/>
      <c r="E39" s="61">
        <v>95000</v>
      </c>
      <c r="F39" s="61">
        <v>95000</v>
      </c>
      <c r="G39" s="61"/>
      <c r="H39" s="61"/>
      <c r="I39" s="61"/>
      <c r="J39" s="81"/>
      <c r="K39" s="82"/>
    </row>
    <row r="40" spans="1:11" ht="13.5" customHeight="1">
      <c r="A40" s="22"/>
      <c r="B40" s="29" t="s">
        <v>22</v>
      </c>
      <c r="C40" s="30"/>
      <c r="D40" s="74">
        <f>SUM(D41:D41)</f>
        <v>300101</v>
      </c>
      <c r="E40" s="74">
        <f aca="true" t="shared" si="5" ref="E40:K40">SUM(E41:E57)</f>
        <v>300101</v>
      </c>
      <c r="F40" s="74">
        <f t="shared" si="5"/>
        <v>300101</v>
      </c>
      <c r="G40" s="74">
        <f t="shared" si="5"/>
        <v>0</v>
      </c>
      <c r="H40" s="74">
        <f t="shared" si="5"/>
        <v>0</v>
      </c>
      <c r="I40" s="74">
        <f t="shared" si="5"/>
        <v>0</v>
      </c>
      <c r="J40" s="74">
        <f t="shared" si="5"/>
        <v>0</v>
      </c>
      <c r="K40" s="70">
        <f t="shared" si="5"/>
        <v>0</v>
      </c>
    </row>
    <row r="41" spans="1:11" ht="13.5" customHeight="1">
      <c r="A41" s="22"/>
      <c r="B41" s="25"/>
      <c r="C41" s="26" t="s">
        <v>14</v>
      </c>
      <c r="D41" s="59">
        <v>300101</v>
      </c>
      <c r="E41" s="83"/>
      <c r="F41" s="83"/>
      <c r="G41" s="83"/>
      <c r="H41" s="83"/>
      <c r="I41" s="83"/>
      <c r="J41" s="71"/>
      <c r="K41" s="80"/>
    </row>
    <row r="42" spans="1:11" ht="13.5" customHeight="1">
      <c r="A42" s="22"/>
      <c r="B42" s="25"/>
      <c r="C42" s="32" t="s">
        <v>60</v>
      </c>
      <c r="D42" s="61"/>
      <c r="E42" s="84">
        <v>500</v>
      </c>
      <c r="F42" s="84">
        <v>500</v>
      </c>
      <c r="G42" s="84"/>
      <c r="H42" s="84"/>
      <c r="I42" s="84"/>
      <c r="J42" s="81"/>
      <c r="K42" s="82"/>
    </row>
    <row r="43" spans="1:12" ht="13.5" customHeight="1">
      <c r="A43" s="22"/>
      <c r="B43" s="25"/>
      <c r="C43" s="35" t="s">
        <v>23</v>
      </c>
      <c r="D43" s="61"/>
      <c r="E43" s="84">
        <v>75024</v>
      </c>
      <c r="F43" s="84">
        <v>75024</v>
      </c>
      <c r="G43" s="84"/>
      <c r="H43" s="84"/>
      <c r="I43" s="84"/>
      <c r="J43" s="81"/>
      <c r="K43" s="82"/>
      <c r="L43" s="4"/>
    </row>
    <row r="44" spans="1:12" ht="13.5" customHeight="1">
      <c r="A44" s="22"/>
      <c r="B44" s="25"/>
      <c r="C44" s="32" t="s">
        <v>24</v>
      </c>
      <c r="D44" s="61"/>
      <c r="E44" s="84">
        <v>141072</v>
      </c>
      <c r="F44" s="84">
        <v>141072</v>
      </c>
      <c r="G44" s="84"/>
      <c r="H44" s="84"/>
      <c r="I44" s="84"/>
      <c r="J44" s="81"/>
      <c r="K44" s="82"/>
      <c r="L44" s="4"/>
    </row>
    <row r="45" spans="1:12" ht="13.5" customHeight="1">
      <c r="A45" s="22"/>
      <c r="B45" s="25"/>
      <c r="C45" s="35" t="s">
        <v>25</v>
      </c>
      <c r="D45" s="61"/>
      <c r="E45" s="84">
        <v>18336</v>
      </c>
      <c r="F45" s="84">
        <v>18336</v>
      </c>
      <c r="G45" s="84"/>
      <c r="H45" s="84"/>
      <c r="I45" s="84"/>
      <c r="J45" s="81"/>
      <c r="K45" s="82"/>
      <c r="L45" s="4"/>
    </row>
    <row r="46" spans="1:12" ht="13.5" customHeight="1">
      <c r="A46" s="22"/>
      <c r="B46" s="25"/>
      <c r="C46" s="35" t="s">
        <v>26</v>
      </c>
      <c r="D46" s="61"/>
      <c r="E46" s="84">
        <v>42339</v>
      </c>
      <c r="F46" s="84">
        <v>42339</v>
      </c>
      <c r="G46" s="84"/>
      <c r="H46" s="84"/>
      <c r="I46" s="84"/>
      <c r="J46" s="81"/>
      <c r="K46" s="82"/>
      <c r="L46" s="4"/>
    </row>
    <row r="47" spans="1:12" ht="13.5" customHeight="1">
      <c r="A47" s="22"/>
      <c r="B47" s="25"/>
      <c r="C47" s="35" t="s">
        <v>27</v>
      </c>
      <c r="D47" s="85"/>
      <c r="E47" s="86">
        <v>2200</v>
      </c>
      <c r="F47" s="86">
        <v>2200</v>
      </c>
      <c r="G47" s="86"/>
      <c r="H47" s="86"/>
      <c r="I47" s="86"/>
      <c r="J47" s="87"/>
      <c r="K47" s="82"/>
      <c r="L47" s="4"/>
    </row>
    <row r="48" spans="1:12" ht="13.5" customHeight="1">
      <c r="A48" s="22"/>
      <c r="B48" s="25"/>
      <c r="C48" s="35" t="s">
        <v>39</v>
      </c>
      <c r="D48" s="85"/>
      <c r="E48" s="86">
        <v>2523</v>
      </c>
      <c r="F48" s="86">
        <v>2523</v>
      </c>
      <c r="G48" s="86"/>
      <c r="H48" s="86"/>
      <c r="I48" s="86"/>
      <c r="J48" s="87"/>
      <c r="K48" s="82"/>
      <c r="L48" s="4"/>
    </row>
    <row r="49" spans="1:11" ht="13.5" customHeight="1">
      <c r="A49" s="22"/>
      <c r="B49" s="25"/>
      <c r="C49" s="35" t="s">
        <v>28</v>
      </c>
      <c r="D49" s="61"/>
      <c r="E49" s="84">
        <v>3500</v>
      </c>
      <c r="F49" s="84">
        <v>3500</v>
      </c>
      <c r="G49" s="84"/>
      <c r="H49" s="84"/>
      <c r="I49" s="84"/>
      <c r="J49" s="81"/>
      <c r="K49" s="82"/>
    </row>
    <row r="50" spans="1:11" ht="13.5" customHeight="1">
      <c r="A50" s="22"/>
      <c r="B50" s="25"/>
      <c r="C50" s="35" t="s">
        <v>29</v>
      </c>
      <c r="D50" s="61"/>
      <c r="E50" s="84">
        <v>2000</v>
      </c>
      <c r="F50" s="84">
        <v>2000</v>
      </c>
      <c r="G50" s="84"/>
      <c r="H50" s="84"/>
      <c r="I50" s="84"/>
      <c r="J50" s="81"/>
      <c r="K50" s="82"/>
    </row>
    <row r="51" spans="1:11" ht="13.5" customHeight="1">
      <c r="A51" s="22"/>
      <c r="B51" s="25"/>
      <c r="C51" s="35" t="s">
        <v>30</v>
      </c>
      <c r="D51" s="61"/>
      <c r="E51" s="84">
        <v>212</v>
      </c>
      <c r="F51" s="84">
        <v>212</v>
      </c>
      <c r="G51" s="84"/>
      <c r="H51" s="84"/>
      <c r="I51" s="84"/>
      <c r="J51" s="81"/>
      <c r="K51" s="82"/>
    </row>
    <row r="52" spans="1:11" ht="13.5" customHeight="1">
      <c r="A52" s="22"/>
      <c r="B52" s="25"/>
      <c r="C52" s="35" t="s">
        <v>31</v>
      </c>
      <c r="D52" s="61"/>
      <c r="E52" s="84">
        <v>226</v>
      </c>
      <c r="F52" s="84">
        <v>226</v>
      </c>
      <c r="G52" s="84"/>
      <c r="H52" s="84"/>
      <c r="I52" s="84"/>
      <c r="J52" s="81"/>
      <c r="K52" s="82"/>
    </row>
    <row r="53" spans="1:11" ht="13.5" customHeight="1">
      <c r="A53" s="22"/>
      <c r="B53" s="25"/>
      <c r="C53" s="35" t="s">
        <v>15</v>
      </c>
      <c r="D53" s="61"/>
      <c r="E53" s="84">
        <v>5000</v>
      </c>
      <c r="F53" s="84">
        <v>5000</v>
      </c>
      <c r="G53" s="84"/>
      <c r="H53" s="84"/>
      <c r="I53" s="84"/>
      <c r="J53" s="81"/>
      <c r="K53" s="82"/>
    </row>
    <row r="54" spans="1:11" ht="13.5" customHeight="1">
      <c r="A54" s="22"/>
      <c r="B54" s="25"/>
      <c r="C54" s="32" t="s">
        <v>48</v>
      </c>
      <c r="D54" s="61"/>
      <c r="E54" s="84">
        <v>300</v>
      </c>
      <c r="F54" s="84">
        <v>300</v>
      </c>
      <c r="G54" s="84"/>
      <c r="H54" s="84"/>
      <c r="I54" s="84"/>
      <c r="J54" s="81"/>
      <c r="K54" s="82"/>
    </row>
    <row r="55" spans="1:11" ht="13.5" customHeight="1">
      <c r="A55" s="22"/>
      <c r="B55" s="25"/>
      <c r="C55" s="35" t="s">
        <v>32</v>
      </c>
      <c r="D55" s="61"/>
      <c r="E55" s="84">
        <v>162</v>
      </c>
      <c r="F55" s="84">
        <v>162</v>
      </c>
      <c r="G55" s="84"/>
      <c r="H55" s="84"/>
      <c r="I55" s="84"/>
      <c r="J55" s="81"/>
      <c r="K55" s="82"/>
    </row>
    <row r="56" spans="1:11" ht="13.5" customHeight="1">
      <c r="A56" s="133"/>
      <c r="B56" s="134"/>
      <c r="C56" s="135" t="s">
        <v>33</v>
      </c>
      <c r="D56" s="136"/>
      <c r="E56" s="137">
        <v>976</v>
      </c>
      <c r="F56" s="137">
        <v>976</v>
      </c>
      <c r="G56" s="137"/>
      <c r="H56" s="137"/>
      <c r="I56" s="137"/>
      <c r="J56" s="138"/>
      <c r="K56" s="139"/>
    </row>
    <row r="57" spans="1:11" ht="13.5" customHeight="1" thickBot="1">
      <c r="A57" s="45"/>
      <c r="B57" s="46"/>
      <c r="C57" s="128" t="s">
        <v>34</v>
      </c>
      <c r="D57" s="129"/>
      <c r="E57" s="130">
        <v>5731</v>
      </c>
      <c r="F57" s="130">
        <v>5731</v>
      </c>
      <c r="G57" s="130"/>
      <c r="H57" s="130"/>
      <c r="I57" s="130"/>
      <c r="J57" s="131"/>
      <c r="K57" s="132"/>
    </row>
    <row r="58" spans="1:11" ht="13.5" customHeight="1" thickBot="1">
      <c r="A58" s="20" t="s">
        <v>36</v>
      </c>
      <c r="B58" s="21"/>
      <c r="C58" s="28"/>
      <c r="D58" s="64">
        <f aca="true" t="shared" si="6" ref="D58:K58">SUM(D59+D62)</f>
        <v>18684</v>
      </c>
      <c r="E58" s="64">
        <f t="shared" si="6"/>
        <v>18684</v>
      </c>
      <c r="F58" s="65">
        <f t="shared" si="6"/>
        <v>18684</v>
      </c>
      <c r="G58" s="65">
        <f t="shared" si="6"/>
        <v>0</v>
      </c>
      <c r="H58" s="65">
        <f t="shared" si="6"/>
        <v>0</v>
      </c>
      <c r="I58" s="65">
        <f t="shared" si="6"/>
        <v>0</v>
      </c>
      <c r="J58" s="65">
        <f t="shared" si="6"/>
        <v>0</v>
      </c>
      <c r="K58" s="66">
        <f t="shared" si="6"/>
        <v>0</v>
      </c>
    </row>
    <row r="59" spans="1:11" ht="13.5" customHeight="1">
      <c r="A59" s="36"/>
      <c r="B59" s="37" t="s">
        <v>37</v>
      </c>
      <c r="C59" s="38"/>
      <c r="D59" s="89">
        <f>SUM(D60)</f>
        <v>684</v>
      </c>
      <c r="E59" s="89">
        <f aca="true" t="shared" si="7" ref="E59:K59">SUM(E60:E61)</f>
        <v>684</v>
      </c>
      <c r="F59" s="89">
        <f t="shared" si="7"/>
        <v>684</v>
      </c>
      <c r="G59" s="89">
        <f t="shared" si="7"/>
        <v>0</v>
      </c>
      <c r="H59" s="89">
        <f t="shared" si="7"/>
        <v>0</v>
      </c>
      <c r="I59" s="89">
        <f t="shared" si="7"/>
        <v>0</v>
      </c>
      <c r="J59" s="89">
        <f t="shared" si="7"/>
        <v>0</v>
      </c>
      <c r="K59" s="89">
        <f t="shared" si="7"/>
        <v>0</v>
      </c>
    </row>
    <row r="60" spans="1:11" ht="13.5" customHeight="1">
      <c r="A60" s="22"/>
      <c r="B60" s="25"/>
      <c r="C60" s="31" t="s">
        <v>14</v>
      </c>
      <c r="D60" s="60">
        <v>684</v>
      </c>
      <c r="E60" s="60"/>
      <c r="F60" s="60"/>
      <c r="G60" s="60"/>
      <c r="H60" s="60"/>
      <c r="I60" s="60"/>
      <c r="J60" s="88"/>
      <c r="K60" s="90"/>
    </row>
    <row r="61" spans="1:11" ht="13.5" customHeight="1">
      <c r="A61" s="22"/>
      <c r="B61" s="25"/>
      <c r="C61" s="32" t="s">
        <v>23</v>
      </c>
      <c r="D61" s="61"/>
      <c r="E61" s="91">
        <v>684</v>
      </c>
      <c r="F61" s="91">
        <v>684</v>
      </c>
      <c r="G61" s="91"/>
      <c r="H61" s="91"/>
      <c r="I61" s="61"/>
      <c r="J61" s="81"/>
      <c r="K61" s="92"/>
    </row>
    <row r="62" spans="1:11" ht="13.5" customHeight="1">
      <c r="A62" s="22"/>
      <c r="B62" s="29" t="s">
        <v>38</v>
      </c>
      <c r="C62" s="30"/>
      <c r="D62" s="74">
        <f>SUM(D63)</f>
        <v>18000</v>
      </c>
      <c r="E62" s="74">
        <f aca="true" t="shared" si="8" ref="E62:K62">SUM(E63:E68)</f>
        <v>18000</v>
      </c>
      <c r="F62" s="74">
        <f t="shared" si="8"/>
        <v>18000</v>
      </c>
      <c r="G62" s="74">
        <f t="shared" si="8"/>
        <v>0</v>
      </c>
      <c r="H62" s="74">
        <f t="shared" si="8"/>
        <v>0</v>
      </c>
      <c r="I62" s="74">
        <f t="shared" si="8"/>
        <v>0</v>
      </c>
      <c r="J62" s="74">
        <f t="shared" si="8"/>
        <v>0</v>
      </c>
      <c r="K62" s="70">
        <f t="shared" si="8"/>
        <v>0</v>
      </c>
    </row>
    <row r="63" spans="1:11" ht="13.5" customHeight="1">
      <c r="A63" s="22"/>
      <c r="B63" s="25"/>
      <c r="C63" s="31" t="s">
        <v>14</v>
      </c>
      <c r="D63" s="60">
        <v>18000</v>
      </c>
      <c r="E63" s="60"/>
      <c r="F63" s="60"/>
      <c r="G63" s="60"/>
      <c r="H63" s="60"/>
      <c r="I63" s="60"/>
      <c r="J63" s="71"/>
      <c r="K63" s="72"/>
    </row>
    <row r="64" spans="1:11" ht="13.5" customHeight="1">
      <c r="A64" s="22"/>
      <c r="B64" s="25"/>
      <c r="C64" s="31" t="s">
        <v>26</v>
      </c>
      <c r="D64" s="60"/>
      <c r="E64" s="60">
        <v>1500</v>
      </c>
      <c r="F64" s="60">
        <v>1500</v>
      </c>
      <c r="G64" s="60"/>
      <c r="H64" s="60"/>
      <c r="I64" s="60"/>
      <c r="J64" s="88"/>
      <c r="K64" s="90"/>
    </row>
    <row r="65" spans="1:11" ht="13.5" customHeight="1">
      <c r="A65" s="22"/>
      <c r="B65" s="25"/>
      <c r="C65" s="31" t="s">
        <v>27</v>
      </c>
      <c r="D65" s="60"/>
      <c r="E65" s="60">
        <v>50</v>
      </c>
      <c r="F65" s="60">
        <v>50</v>
      </c>
      <c r="G65" s="60"/>
      <c r="H65" s="60"/>
      <c r="I65" s="60"/>
      <c r="J65" s="88"/>
      <c r="K65" s="90"/>
    </row>
    <row r="66" spans="1:11" ht="13.5" customHeight="1">
      <c r="A66" s="22"/>
      <c r="B66" s="25"/>
      <c r="C66" s="31" t="s">
        <v>39</v>
      </c>
      <c r="D66" s="60"/>
      <c r="E66" s="60">
        <v>13000</v>
      </c>
      <c r="F66" s="60">
        <v>13000</v>
      </c>
      <c r="G66" s="60"/>
      <c r="H66" s="60"/>
      <c r="I66" s="60"/>
      <c r="J66" s="88"/>
      <c r="K66" s="90"/>
    </row>
    <row r="67" spans="1:11" ht="13.5" customHeight="1">
      <c r="A67" s="22"/>
      <c r="B67" s="25"/>
      <c r="C67" s="31" t="s">
        <v>28</v>
      </c>
      <c r="D67" s="60"/>
      <c r="E67" s="60">
        <v>1000</v>
      </c>
      <c r="F67" s="60">
        <v>1000</v>
      </c>
      <c r="G67" s="60"/>
      <c r="H67" s="60"/>
      <c r="I67" s="60"/>
      <c r="J67" s="88"/>
      <c r="K67" s="90"/>
    </row>
    <row r="68" spans="1:11" ht="13.5" customHeight="1" thickBot="1">
      <c r="A68" s="22"/>
      <c r="B68" s="25"/>
      <c r="C68" s="31" t="s">
        <v>15</v>
      </c>
      <c r="D68" s="60"/>
      <c r="E68" s="60">
        <v>2450</v>
      </c>
      <c r="F68" s="60">
        <v>2450</v>
      </c>
      <c r="G68" s="60"/>
      <c r="H68" s="60"/>
      <c r="I68" s="60"/>
      <c r="J68" s="88"/>
      <c r="K68" s="90"/>
    </row>
    <row r="69" spans="1:11" ht="13.5" customHeight="1" thickBot="1">
      <c r="A69" s="20" t="s">
        <v>40</v>
      </c>
      <c r="B69" s="21"/>
      <c r="C69" s="28"/>
      <c r="D69" s="64">
        <f aca="true" t="shared" si="9" ref="D69:K69">SUM(D70)</f>
        <v>3552300</v>
      </c>
      <c r="E69" s="64">
        <f t="shared" si="9"/>
        <v>3552300</v>
      </c>
      <c r="F69" s="64">
        <f t="shared" si="9"/>
        <v>3552300</v>
      </c>
      <c r="G69" s="64">
        <f t="shared" si="9"/>
        <v>3153220</v>
      </c>
      <c r="H69" s="64">
        <f t="shared" si="9"/>
        <v>11080</v>
      </c>
      <c r="I69" s="64">
        <f t="shared" si="9"/>
        <v>160500</v>
      </c>
      <c r="J69" s="64">
        <f t="shared" si="9"/>
        <v>0</v>
      </c>
      <c r="K69" s="66">
        <f t="shared" si="9"/>
        <v>16000</v>
      </c>
    </row>
    <row r="70" spans="1:11" ht="13.5" customHeight="1">
      <c r="A70" s="22"/>
      <c r="B70" s="39" t="s">
        <v>41</v>
      </c>
      <c r="C70" s="40"/>
      <c r="D70" s="93">
        <f>SUM(D71+D75)</f>
        <v>3552300</v>
      </c>
      <c r="E70" s="93">
        <f aca="true" t="shared" si="10" ref="E70:K70">SUM(E71:E98)</f>
        <v>3552300</v>
      </c>
      <c r="F70" s="93">
        <f t="shared" si="10"/>
        <v>3552300</v>
      </c>
      <c r="G70" s="93">
        <f t="shared" si="10"/>
        <v>3153220</v>
      </c>
      <c r="H70" s="93">
        <f t="shared" si="10"/>
        <v>11080</v>
      </c>
      <c r="I70" s="93">
        <f t="shared" si="10"/>
        <v>160500</v>
      </c>
      <c r="J70" s="93">
        <f t="shared" si="10"/>
        <v>0</v>
      </c>
      <c r="K70" s="94">
        <f t="shared" si="10"/>
        <v>16000</v>
      </c>
    </row>
    <row r="71" spans="1:12" ht="13.5" customHeight="1">
      <c r="A71" s="22"/>
      <c r="B71" s="25"/>
      <c r="C71" s="26" t="s">
        <v>14</v>
      </c>
      <c r="D71" s="59">
        <v>3552300</v>
      </c>
      <c r="E71" s="59"/>
      <c r="F71" s="59"/>
      <c r="G71" s="59"/>
      <c r="H71" s="59"/>
      <c r="I71" s="59"/>
      <c r="J71" s="71"/>
      <c r="K71" s="72"/>
      <c r="L71" s="4"/>
    </row>
    <row r="72" spans="1:12" ht="13.5" customHeight="1">
      <c r="A72" s="22"/>
      <c r="B72" s="25"/>
      <c r="C72" s="31" t="s">
        <v>19</v>
      </c>
      <c r="D72" s="60"/>
      <c r="E72" s="60"/>
      <c r="F72" s="60"/>
      <c r="G72" s="60"/>
      <c r="H72" s="60"/>
      <c r="I72" s="60"/>
      <c r="J72" s="88"/>
      <c r="K72" s="75">
        <v>15000</v>
      </c>
      <c r="L72" s="4"/>
    </row>
    <row r="73" spans="1:12" ht="13.5" customHeight="1">
      <c r="A73" s="22"/>
      <c r="B73" s="25"/>
      <c r="C73" s="31" t="s">
        <v>66</v>
      </c>
      <c r="D73" s="60"/>
      <c r="E73" s="60"/>
      <c r="F73" s="60"/>
      <c r="G73" s="60"/>
      <c r="H73" s="60"/>
      <c r="I73" s="60"/>
      <c r="J73" s="88"/>
      <c r="K73" s="75">
        <v>1000</v>
      </c>
      <c r="L73" s="4"/>
    </row>
    <row r="74" spans="1:12" ht="13.5" customHeight="1">
      <c r="A74" s="22"/>
      <c r="B74" s="25"/>
      <c r="C74" s="32" t="s">
        <v>60</v>
      </c>
      <c r="D74" s="61"/>
      <c r="E74" s="61">
        <v>500</v>
      </c>
      <c r="F74" s="61">
        <v>500</v>
      </c>
      <c r="G74" s="61"/>
      <c r="H74" s="61"/>
      <c r="I74" s="61">
        <f>SUM(F74)</f>
        <v>500</v>
      </c>
      <c r="J74" s="81"/>
      <c r="K74" s="76"/>
      <c r="L74" s="4"/>
    </row>
    <row r="75" spans="1:12" ht="13.5" customHeight="1">
      <c r="A75" s="22"/>
      <c r="B75" s="25"/>
      <c r="C75" s="32" t="s">
        <v>42</v>
      </c>
      <c r="D75" s="61"/>
      <c r="E75" s="61">
        <v>160000</v>
      </c>
      <c r="F75" s="61">
        <v>160000</v>
      </c>
      <c r="G75" s="61"/>
      <c r="H75" s="61"/>
      <c r="I75" s="61">
        <f>SUM(F75)</f>
        <v>160000</v>
      </c>
      <c r="J75" s="81"/>
      <c r="K75" s="92"/>
      <c r="L75" s="4"/>
    </row>
    <row r="76" spans="1:11" ht="13.5" customHeight="1">
      <c r="A76" s="22"/>
      <c r="B76" s="25"/>
      <c r="C76" s="32" t="s">
        <v>24</v>
      </c>
      <c r="D76" s="61"/>
      <c r="E76" s="61">
        <v>48659</v>
      </c>
      <c r="F76" s="61">
        <v>48659</v>
      </c>
      <c r="G76" s="61">
        <v>48659</v>
      </c>
      <c r="H76" s="61"/>
      <c r="I76" s="61"/>
      <c r="J76" s="81"/>
      <c r="K76" s="92"/>
    </row>
    <row r="77" spans="1:11" ht="13.5" customHeight="1">
      <c r="A77" s="22"/>
      <c r="B77" s="25"/>
      <c r="C77" s="32" t="s">
        <v>25</v>
      </c>
      <c r="D77" s="61"/>
      <c r="E77" s="61">
        <v>4161</v>
      </c>
      <c r="F77" s="61">
        <v>4161</v>
      </c>
      <c r="G77" s="61">
        <f>SUM(F77)</f>
        <v>4161</v>
      </c>
      <c r="H77" s="61"/>
      <c r="I77" s="61"/>
      <c r="J77" s="81"/>
      <c r="K77" s="92"/>
    </row>
    <row r="78" spans="1:11" ht="13.5" customHeight="1">
      <c r="A78" s="22"/>
      <c r="B78" s="25"/>
      <c r="C78" s="32" t="s">
        <v>43</v>
      </c>
      <c r="D78" s="61"/>
      <c r="E78" s="61">
        <v>2422470</v>
      </c>
      <c r="F78" s="61">
        <v>2422470</v>
      </c>
      <c r="G78" s="61">
        <f>SUM(F78)</f>
        <v>2422470</v>
      </c>
      <c r="H78" s="61"/>
      <c r="I78" s="61"/>
      <c r="J78" s="81"/>
      <c r="K78" s="92"/>
    </row>
    <row r="79" spans="1:11" ht="13.5" customHeight="1">
      <c r="A79" s="22"/>
      <c r="B79" s="25"/>
      <c r="C79" s="32" t="s">
        <v>44</v>
      </c>
      <c r="D79" s="61"/>
      <c r="E79" s="61">
        <v>55000</v>
      </c>
      <c r="F79" s="61">
        <v>55000</v>
      </c>
      <c r="G79" s="61">
        <f>SUM(F79)</f>
        <v>55000</v>
      </c>
      <c r="H79" s="61"/>
      <c r="I79" s="61"/>
      <c r="J79" s="81"/>
      <c r="K79" s="92"/>
    </row>
    <row r="80" spans="1:11" ht="13.5" customHeight="1">
      <c r="A80" s="22"/>
      <c r="B80" s="25"/>
      <c r="C80" s="32" t="s">
        <v>45</v>
      </c>
      <c r="D80" s="61"/>
      <c r="E80" s="61">
        <v>201930</v>
      </c>
      <c r="F80" s="61">
        <v>201930</v>
      </c>
      <c r="G80" s="61">
        <f>SUM(F80)</f>
        <v>201930</v>
      </c>
      <c r="H80" s="61"/>
      <c r="I80" s="61"/>
      <c r="J80" s="81"/>
      <c r="K80" s="92"/>
    </row>
    <row r="81" spans="1:11" ht="13.5" customHeight="1" hidden="1">
      <c r="A81" s="22"/>
      <c r="B81" s="25"/>
      <c r="C81" s="32" t="s">
        <v>78</v>
      </c>
      <c r="D81" s="61"/>
      <c r="E81" s="61"/>
      <c r="F81" s="61"/>
      <c r="G81" s="61">
        <f>SUM(F81)</f>
        <v>0</v>
      </c>
      <c r="H81" s="61"/>
      <c r="I81" s="61"/>
      <c r="J81" s="81"/>
      <c r="K81" s="92"/>
    </row>
    <row r="82" spans="1:11" ht="13.5" customHeight="1">
      <c r="A82" s="22"/>
      <c r="B82" s="25"/>
      <c r="C82" s="32" t="s">
        <v>26</v>
      </c>
      <c r="D82" s="61"/>
      <c r="E82" s="61">
        <v>10030</v>
      </c>
      <c r="F82" s="61">
        <v>10030</v>
      </c>
      <c r="G82" s="61"/>
      <c r="H82" s="61">
        <f>SUM(F82)</f>
        <v>10030</v>
      </c>
      <c r="I82" s="61"/>
      <c r="J82" s="81"/>
      <c r="K82" s="92"/>
    </row>
    <row r="83" spans="1:11" ht="13.5" customHeight="1">
      <c r="A83" s="22"/>
      <c r="B83" s="25"/>
      <c r="C83" s="32" t="s">
        <v>27</v>
      </c>
      <c r="D83" s="61"/>
      <c r="E83" s="61">
        <v>1050</v>
      </c>
      <c r="F83" s="61">
        <v>1050</v>
      </c>
      <c r="G83" s="61"/>
      <c r="H83" s="61">
        <f>SUM(F83)</f>
        <v>1050</v>
      </c>
      <c r="I83" s="61"/>
      <c r="J83" s="81"/>
      <c r="K83" s="92"/>
    </row>
    <row r="84" spans="1:11" ht="13.5" customHeight="1">
      <c r="A84" s="22"/>
      <c r="B84" s="25"/>
      <c r="C84" s="32" t="s">
        <v>39</v>
      </c>
      <c r="D84" s="61"/>
      <c r="E84" s="61">
        <v>17000</v>
      </c>
      <c r="F84" s="61">
        <v>17000</v>
      </c>
      <c r="G84" s="61">
        <f>SUM(F84)</f>
        <v>17000</v>
      </c>
      <c r="H84" s="61"/>
      <c r="I84" s="61"/>
      <c r="J84" s="81"/>
      <c r="K84" s="92"/>
    </row>
    <row r="85" spans="1:11" ht="13.5" customHeight="1">
      <c r="A85" s="22"/>
      <c r="B85" s="25"/>
      <c r="C85" s="32" t="s">
        <v>46</v>
      </c>
      <c r="D85" s="61"/>
      <c r="E85" s="61">
        <v>404000</v>
      </c>
      <c r="F85" s="61">
        <v>404000</v>
      </c>
      <c r="G85" s="61">
        <f>SUM(F85)</f>
        <v>404000</v>
      </c>
      <c r="H85" s="61"/>
      <c r="I85" s="61"/>
      <c r="J85" s="81"/>
      <c r="K85" s="92"/>
    </row>
    <row r="86" spans="1:11" ht="13.5" customHeight="1">
      <c r="A86" s="22"/>
      <c r="B86" s="25"/>
      <c r="C86" s="32" t="s">
        <v>28</v>
      </c>
      <c r="D86" s="61"/>
      <c r="E86" s="61">
        <v>75000</v>
      </c>
      <c r="F86" s="61">
        <v>75000</v>
      </c>
      <c r="G86" s="61"/>
      <c r="H86" s="61"/>
      <c r="I86" s="61"/>
      <c r="J86" s="81"/>
      <c r="K86" s="92"/>
    </row>
    <row r="87" spans="1:11" ht="13.5" customHeight="1">
      <c r="A87" s="22"/>
      <c r="B87" s="25"/>
      <c r="C87" s="32" t="s">
        <v>47</v>
      </c>
      <c r="D87" s="61"/>
      <c r="E87" s="61">
        <v>4000</v>
      </c>
      <c r="F87" s="61">
        <v>4000</v>
      </c>
      <c r="G87" s="61"/>
      <c r="H87" s="61"/>
      <c r="I87" s="61"/>
      <c r="J87" s="81"/>
      <c r="K87" s="92"/>
    </row>
    <row r="88" spans="1:11" ht="13.5" customHeight="1">
      <c r="A88" s="22"/>
      <c r="B88" s="25"/>
      <c r="C88" s="32" t="s">
        <v>29</v>
      </c>
      <c r="D88" s="95"/>
      <c r="E88" s="61">
        <v>70000</v>
      </c>
      <c r="F88" s="61">
        <v>70000</v>
      </c>
      <c r="G88" s="61"/>
      <c r="H88" s="61"/>
      <c r="I88" s="61"/>
      <c r="J88" s="81"/>
      <c r="K88" s="92"/>
    </row>
    <row r="89" spans="1:11" ht="13.5" customHeight="1">
      <c r="A89" s="22"/>
      <c r="B89" s="25"/>
      <c r="C89" s="32" t="s">
        <v>30</v>
      </c>
      <c r="D89" s="61"/>
      <c r="E89" s="61">
        <v>5000</v>
      </c>
      <c r="F89" s="61">
        <v>5000</v>
      </c>
      <c r="G89" s="61"/>
      <c r="H89" s="61"/>
      <c r="I89" s="61"/>
      <c r="J89" s="81"/>
      <c r="K89" s="92"/>
    </row>
    <row r="90" spans="1:11" ht="13.5" customHeight="1">
      <c r="A90" s="22"/>
      <c r="B90" s="25"/>
      <c r="C90" s="32" t="s">
        <v>31</v>
      </c>
      <c r="D90" s="61"/>
      <c r="E90" s="61">
        <v>7000</v>
      </c>
      <c r="F90" s="61">
        <v>7000</v>
      </c>
      <c r="G90" s="61"/>
      <c r="H90" s="61"/>
      <c r="I90" s="61"/>
      <c r="J90" s="81"/>
      <c r="K90" s="92"/>
    </row>
    <row r="91" spans="1:11" ht="13.5" customHeight="1">
      <c r="A91" s="22"/>
      <c r="B91" s="25"/>
      <c r="C91" s="32" t="s">
        <v>15</v>
      </c>
      <c r="D91" s="61"/>
      <c r="E91" s="61">
        <v>32000</v>
      </c>
      <c r="F91" s="61">
        <v>32000</v>
      </c>
      <c r="G91" s="61"/>
      <c r="H91" s="61"/>
      <c r="I91" s="61"/>
      <c r="J91" s="81"/>
      <c r="K91" s="92"/>
    </row>
    <row r="92" spans="1:11" ht="13.5" customHeight="1">
      <c r="A92" s="22"/>
      <c r="B92" s="25"/>
      <c r="C92" s="32" t="s">
        <v>48</v>
      </c>
      <c r="D92" s="61"/>
      <c r="E92" s="61">
        <v>12000</v>
      </c>
      <c r="F92" s="61">
        <v>12000</v>
      </c>
      <c r="G92" s="61"/>
      <c r="H92" s="61"/>
      <c r="I92" s="61"/>
      <c r="J92" s="81"/>
      <c r="K92" s="92"/>
    </row>
    <row r="93" spans="1:11" ht="13.5" customHeight="1">
      <c r="A93" s="22"/>
      <c r="B93" s="25"/>
      <c r="C93" s="32" t="s">
        <v>32</v>
      </c>
      <c r="D93" s="61"/>
      <c r="E93" s="61">
        <v>3000</v>
      </c>
      <c r="F93" s="61">
        <v>3000</v>
      </c>
      <c r="G93" s="61"/>
      <c r="H93" s="61"/>
      <c r="I93" s="61"/>
      <c r="J93" s="81"/>
      <c r="K93" s="92"/>
    </row>
    <row r="94" spans="1:11" ht="13.5" customHeight="1">
      <c r="A94" s="22"/>
      <c r="B94" s="25"/>
      <c r="C94" s="32" t="s">
        <v>33</v>
      </c>
      <c r="D94" s="61"/>
      <c r="E94" s="61">
        <v>8000</v>
      </c>
      <c r="F94" s="61">
        <v>8000</v>
      </c>
      <c r="G94" s="61"/>
      <c r="H94" s="61"/>
      <c r="I94" s="61"/>
      <c r="J94" s="81"/>
      <c r="K94" s="92"/>
    </row>
    <row r="95" spans="1:11" ht="13.5" customHeight="1">
      <c r="A95" s="22"/>
      <c r="B95" s="25"/>
      <c r="C95" s="32" t="s">
        <v>34</v>
      </c>
      <c r="D95" s="61"/>
      <c r="E95" s="61">
        <v>1000</v>
      </c>
      <c r="F95" s="61">
        <v>1000</v>
      </c>
      <c r="G95" s="61"/>
      <c r="H95" s="61"/>
      <c r="I95" s="61"/>
      <c r="J95" s="81"/>
      <c r="K95" s="92"/>
    </row>
    <row r="96" spans="1:11" ht="13.5" customHeight="1">
      <c r="A96" s="22"/>
      <c r="B96" s="25"/>
      <c r="C96" s="32" t="s">
        <v>61</v>
      </c>
      <c r="D96" s="61"/>
      <c r="E96" s="61">
        <v>9200</v>
      </c>
      <c r="F96" s="61">
        <v>9200</v>
      </c>
      <c r="G96" s="61"/>
      <c r="H96" s="61"/>
      <c r="I96" s="61"/>
      <c r="J96" s="81"/>
      <c r="K96" s="92"/>
    </row>
    <row r="97" spans="1:11" ht="13.5" customHeight="1">
      <c r="A97" s="22"/>
      <c r="B97" s="25"/>
      <c r="C97" s="32" t="s">
        <v>49</v>
      </c>
      <c r="D97" s="61"/>
      <c r="E97" s="61">
        <v>600</v>
      </c>
      <c r="F97" s="61">
        <v>600</v>
      </c>
      <c r="G97" s="61"/>
      <c r="H97" s="61"/>
      <c r="I97" s="61"/>
      <c r="J97" s="81"/>
      <c r="K97" s="92"/>
    </row>
    <row r="98" spans="1:11" ht="13.5" customHeight="1" thickBot="1">
      <c r="A98" s="22"/>
      <c r="B98" s="25"/>
      <c r="C98" s="32" t="s">
        <v>50</v>
      </c>
      <c r="D98" s="61"/>
      <c r="E98" s="61">
        <v>700</v>
      </c>
      <c r="F98" s="61">
        <v>700</v>
      </c>
      <c r="G98" s="61"/>
      <c r="H98" s="61"/>
      <c r="I98" s="61"/>
      <c r="J98" s="81"/>
      <c r="K98" s="92"/>
    </row>
    <row r="99" spans="1:11" ht="13.5" customHeight="1" thickBot="1">
      <c r="A99" s="20" t="s">
        <v>67</v>
      </c>
      <c r="B99" s="21"/>
      <c r="C99" s="28"/>
      <c r="D99" s="64">
        <f>SUM(D100)</f>
        <v>125208</v>
      </c>
      <c r="E99" s="64">
        <f aca="true" t="shared" si="11" ref="E99:K99">SUM(E100)</f>
        <v>125208</v>
      </c>
      <c r="F99" s="64">
        <f t="shared" si="11"/>
        <v>125208</v>
      </c>
      <c r="G99" s="64">
        <f t="shared" si="11"/>
        <v>0</v>
      </c>
      <c r="H99" s="64">
        <f t="shared" si="11"/>
        <v>0</v>
      </c>
      <c r="I99" s="64">
        <f t="shared" si="11"/>
        <v>0</v>
      </c>
      <c r="J99" s="64">
        <f t="shared" si="11"/>
        <v>0</v>
      </c>
      <c r="K99" s="66">
        <f t="shared" si="11"/>
        <v>0</v>
      </c>
    </row>
    <row r="100" spans="1:11" ht="13.5" customHeight="1">
      <c r="A100" s="36"/>
      <c r="B100" s="48" t="s">
        <v>68</v>
      </c>
      <c r="C100" s="49"/>
      <c r="D100" s="96">
        <f aca="true" t="shared" si="12" ref="D100:K100">SUM(D101:D103)</f>
        <v>125208</v>
      </c>
      <c r="E100" s="96">
        <f t="shared" si="12"/>
        <v>125208</v>
      </c>
      <c r="F100" s="96">
        <f t="shared" si="12"/>
        <v>125208</v>
      </c>
      <c r="G100" s="96">
        <f t="shared" si="12"/>
        <v>0</v>
      </c>
      <c r="H100" s="96">
        <f t="shared" si="12"/>
        <v>0</v>
      </c>
      <c r="I100" s="96">
        <f t="shared" si="12"/>
        <v>0</v>
      </c>
      <c r="J100" s="96">
        <f t="shared" si="12"/>
        <v>0</v>
      </c>
      <c r="K100" s="97">
        <f t="shared" si="12"/>
        <v>0</v>
      </c>
    </row>
    <row r="101" spans="1:11" ht="13.5" customHeight="1">
      <c r="A101" s="22"/>
      <c r="B101" s="25"/>
      <c r="C101" s="52" t="s">
        <v>14</v>
      </c>
      <c r="D101" s="119">
        <v>125208</v>
      </c>
      <c r="E101" s="119"/>
      <c r="F101" s="120"/>
      <c r="G101" s="120"/>
      <c r="H101" s="120"/>
      <c r="I101" s="120"/>
      <c r="J101" s="120"/>
      <c r="K101" s="121"/>
    </row>
    <row r="102" spans="1:11" ht="13.5" customHeight="1">
      <c r="A102" s="133"/>
      <c r="B102" s="134"/>
      <c r="C102" s="142" t="s">
        <v>28</v>
      </c>
      <c r="D102" s="136"/>
      <c r="E102" s="136">
        <v>3756</v>
      </c>
      <c r="F102" s="136">
        <v>3756</v>
      </c>
      <c r="G102" s="138"/>
      <c r="H102" s="138"/>
      <c r="I102" s="138"/>
      <c r="J102" s="138"/>
      <c r="K102" s="143"/>
    </row>
    <row r="103" spans="1:11" ht="13.5" customHeight="1" thickBot="1">
      <c r="A103" s="45"/>
      <c r="B103" s="46"/>
      <c r="C103" s="140" t="s">
        <v>15</v>
      </c>
      <c r="D103" s="129"/>
      <c r="E103" s="129">
        <v>121452</v>
      </c>
      <c r="F103" s="129">
        <v>121452</v>
      </c>
      <c r="G103" s="131"/>
      <c r="H103" s="131"/>
      <c r="I103" s="131"/>
      <c r="J103" s="131"/>
      <c r="K103" s="141"/>
    </row>
    <row r="104" spans="1:11" ht="13.5" customHeight="1" thickBot="1">
      <c r="A104" s="20" t="s">
        <v>51</v>
      </c>
      <c r="B104" s="21"/>
      <c r="C104" s="28"/>
      <c r="D104" s="64">
        <f aca="true" t="shared" si="13" ref="D104:K104">SUM(D105)</f>
        <v>1966811</v>
      </c>
      <c r="E104" s="64">
        <f t="shared" si="13"/>
        <v>1966811</v>
      </c>
      <c r="F104" s="65">
        <f t="shared" si="13"/>
        <v>1966811</v>
      </c>
      <c r="G104" s="65">
        <f t="shared" si="13"/>
        <v>0</v>
      </c>
      <c r="H104" s="65">
        <f t="shared" si="13"/>
        <v>0</v>
      </c>
      <c r="I104" s="65">
        <f t="shared" si="13"/>
        <v>0</v>
      </c>
      <c r="J104" s="65">
        <f t="shared" si="13"/>
        <v>0</v>
      </c>
      <c r="K104" s="66">
        <f t="shared" si="13"/>
        <v>0</v>
      </c>
    </row>
    <row r="105" spans="1:11" ht="13.5" customHeight="1">
      <c r="A105" s="22"/>
      <c r="B105" s="23" t="s">
        <v>52</v>
      </c>
      <c r="C105" s="24"/>
      <c r="D105" s="67">
        <f>SUM(D106)</f>
        <v>1966811</v>
      </c>
      <c r="E105" s="67">
        <f aca="true" t="shared" si="14" ref="E105:K105">SUM(E107)</f>
        <v>1966811</v>
      </c>
      <c r="F105" s="67">
        <f t="shared" si="14"/>
        <v>1966811</v>
      </c>
      <c r="G105" s="67">
        <f t="shared" si="14"/>
        <v>0</v>
      </c>
      <c r="H105" s="67">
        <f t="shared" si="14"/>
        <v>0</v>
      </c>
      <c r="I105" s="67">
        <f t="shared" si="14"/>
        <v>0</v>
      </c>
      <c r="J105" s="67">
        <f t="shared" si="14"/>
        <v>0</v>
      </c>
      <c r="K105" s="79">
        <f t="shared" si="14"/>
        <v>0</v>
      </c>
    </row>
    <row r="106" spans="1:11" ht="13.5" customHeight="1">
      <c r="A106" s="22"/>
      <c r="B106" s="25"/>
      <c r="C106" s="26" t="s">
        <v>14</v>
      </c>
      <c r="D106" s="59">
        <v>1966811</v>
      </c>
      <c r="E106" s="59"/>
      <c r="F106" s="59"/>
      <c r="G106" s="60"/>
      <c r="H106" s="60"/>
      <c r="I106" s="60"/>
      <c r="J106" s="71"/>
      <c r="K106" s="72"/>
    </row>
    <row r="107" spans="1:11" ht="13.5" customHeight="1" thickBot="1">
      <c r="A107" s="22"/>
      <c r="B107" s="25"/>
      <c r="C107" s="33" t="s">
        <v>53</v>
      </c>
      <c r="D107" s="62"/>
      <c r="E107" s="62">
        <v>1966811</v>
      </c>
      <c r="F107" s="62">
        <v>1966811</v>
      </c>
      <c r="G107" s="62"/>
      <c r="H107" s="62"/>
      <c r="I107" s="62"/>
      <c r="J107" s="98"/>
      <c r="K107" s="73"/>
    </row>
    <row r="108" spans="1:11" ht="13.5" customHeight="1" thickBot="1">
      <c r="A108" s="20" t="s">
        <v>54</v>
      </c>
      <c r="B108" s="21"/>
      <c r="C108" s="21"/>
      <c r="D108" s="64">
        <f>SUM(D109+D113)</f>
        <v>537642</v>
      </c>
      <c r="E108" s="64">
        <f aca="true" t="shared" si="15" ref="E108:K108">SUM(E109+E113)</f>
        <v>537642</v>
      </c>
      <c r="F108" s="64">
        <f t="shared" si="15"/>
        <v>524952</v>
      </c>
      <c r="G108" s="64">
        <f t="shared" si="15"/>
        <v>0</v>
      </c>
      <c r="H108" s="64">
        <f t="shared" si="15"/>
        <v>0</v>
      </c>
      <c r="I108" s="64">
        <f t="shared" si="15"/>
        <v>0</v>
      </c>
      <c r="J108" s="64">
        <f t="shared" si="15"/>
        <v>0</v>
      </c>
      <c r="K108" s="64">
        <f t="shared" si="15"/>
        <v>2233</v>
      </c>
    </row>
    <row r="109" spans="1:11" ht="13.5" customHeight="1">
      <c r="A109" s="41"/>
      <c r="B109" s="42" t="s">
        <v>55</v>
      </c>
      <c r="C109" s="42"/>
      <c r="D109" s="99">
        <f>SUM(D111)</f>
        <v>524952</v>
      </c>
      <c r="E109" s="99">
        <f>SUM(E111:E112)</f>
        <v>524952</v>
      </c>
      <c r="F109" s="99">
        <f>SUM(F112)</f>
        <v>524952</v>
      </c>
      <c r="G109" s="99">
        <f>SUM(G112)</f>
        <v>0</v>
      </c>
      <c r="H109" s="99">
        <f>SUM(H112)</f>
        <v>0</v>
      </c>
      <c r="I109" s="99">
        <f>SUM(I112)</f>
        <v>0</v>
      </c>
      <c r="J109" s="99">
        <f>SUM(J112)</f>
        <v>0</v>
      </c>
      <c r="K109" s="100">
        <f>SUM(K110:K112)</f>
        <v>2233</v>
      </c>
    </row>
    <row r="110" spans="1:11" ht="13.5" customHeight="1">
      <c r="A110" s="43"/>
      <c r="B110" s="152"/>
      <c r="C110" s="145" t="s">
        <v>79</v>
      </c>
      <c r="D110" s="144"/>
      <c r="E110" s="144"/>
      <c r="F110" s="144"/>
      <c r="G110" s="144"/>
      <c r="H110" s="144"/>
      <c r="I110" s="144"/>
      <c r="J110" s="146"/>
      <c r="K110" s="147">
        <v>2233</v>
      </c>
    </row>
    <row r="111" spans="1:11" ht="12.75" customHeight="1">
      <c r="A111" s="43"/>
      <c r="B111" s="153"/>
      <c r="C111" s="47" t="s">
        <v>14</v>
      </c>
      <c r="D111" s="101">
        <v>524952</v>
      </c>
      <c r="E111" s="101"/>
      <c r="F111" s="101"/>
      <c r="G111" s="101"/>
      <c r="H111" s="101"/>
      <c r="I111" s="102"/>
      <c r="J111" s="103"/>
      <c r="K111" s="104"/>
    </row>
    <row r="112" spans="1:11" ht="13.5" customHeight="1">
      <c r="A112" s="43"/>
      <c r="B112" s="154"/>
      <c r="C112" s="44" t="s">
        <v>56</v>
      </c>
      <c r="D112" s="105"/>
      <c r="E112" s="105">
        <v>524952</v>
      </c>
      <c r="F112" s="105">
        <v>524952</v>
      </c>
      <c r="G112" s="105"/>
      <c r="H112" s="105"/>
      <c r="I112" s="106"/>
      <c r="J112" s="107"/>
      <c r="K112" s="108"/>
    </row>
    <row r="113" spans="1:11" ht="13.5" customHeight="1">
      <c r="A113" s="43"/>
      <c r="B113" s="56" t="s">
        <v>75</v>
      </c>
      <c r="C113" s="56"/>
      <c r="D113" s="109">
        <f aca="true" t="shared" si="16" ref="D113:K113">SUM(D114:D118)</f>
        <v>12690</v>
      </c>
      <c r="E113" s="109">
        <f t="shared" si="16"/>
        <v>12690</v>
      </c>
      <c r="F113" s="109">
        <f t="shared" si="16"/>
        <v>0</v>
      </c>
      <c r="G113" s="109">
        <f t="shared" si="16"/>
        <v>0</v>
      </c>
      <c r="H113" s="109">
        <f t="shared" si="16"/>
        <v>0</v>
      </c>
      <c r="I113" s="109">
        <f t="shared" si="16"/>
        <v>0</v>
      </c>
      <c r="J113" s="109">
        <f t="shared" si="16"/>
        <v>0</v>
      </c>
      <c r="K113" s="109">
        <f t="shared" si="16"/>
        <v>0</v>
      </c>
    </row>
    <row r="114" spans="1:11" ht="13.5" customHeight="1">
      <c r="A114" s="43"/>
      <c r="B114" s="55"/>
      <c r="C114" s="57" t="s">
        <v>14</v>
      </c>
      <c r="D114" s="110">
        <v>12690</v>
      </c>
      <c r="E114" s="110"/>
      <c r="F114" s="110"/>
      <c r="G114" s="110"/>
      <c r="H114" s="110"/>
      <c r="I114" s="111"/>
      <c r="J114" s="112"/>
      <c r="K114" s="113"/>
    </row>
    <row r="115" spans="1:11" ht="13.5" customHeight="1">
      <c r="A115" s="43"/>
      <c r="B115" s="55"/>
      <c r="C115" s="58" t="s">
        <v>76</v>
      </c>
      <c r="D115" s="91"/>
      <c r="E115" s="91">
        <v>1900</v>
      </c>
      <c r="F115" s="91"/>
      <c r="G115" s="91"/>
      <c r="H115" s="91"/>
      <c r="I115" s="91"/>
      <c r="J115" s="114"/>
      <c r="K115" s="115"/>
    </row>
    <row r="116" spans="1:11" ht="13.5" customHeight="1">
      <c r="A116" s="43"/>
      <c r="B116" s="55"/>
      <c r="C116" s="58" t="s">
        <v>26</v>
      </c>
      <c r="D116" s="91"/>
      <c r="E116" s="91">
        <v>92</v>
      </c>
      <c r="F116" s="91"/>
      <c r="G116" s="91"/>
      <c r="H116" s="91"/>
      <c r="I116" s="116"/>
      <c r="J116" s="114"/>
      <c r="K116" s="115"/>
    </row>
    <row r="117" spans="1:11" ht="13.5" customHeight="1">
      <c r="A117" s="43"/>
      <c r="B117" s="55"/>
      <c r="C117" s="58" t="s">
        <v>27</v>
      </c>
      <c r="D117" s="91"/>
      <c r="E117" s="91">
        <v>13</v>
      </c>
      <c r="F117" s="91"/>
      <c r="G117" s="91"/>
      <c r="H117" s="91"/>
      <c r="I117" s="116"/>
      <c r="J117" s="114"/>
      <c r="K117" s="115"/>
    </row>
    <row r="118" spans="1:11" ht="13.5" customHeight="1" thickBot="1">
      <c r="A118" s="43"/>
      <c r="B118" s="55"/>
      <c r="C118" s="58" t="s">
        <v>39</v>
      </c>
      <c r="D118" s="91"/>
      <c r="E118" s="91">
        <v>10685</v>
      </c>
      <c r="F118" s="91"/>
      <c r="G118" s="91"/>
      <c r="H118" s="91"/>
      <c r="I118" s="116"/>
      <c r="J118" s="114"/>
      <c r="K118" s="115"/>
    </row>
    <row r="119" spans="1:11" ht="13.5" customHeight="1" thickBot="1">
      <c r="A119" s="20" t="s">
        <v>57</v>
      </c>
      <c r="B119" s="21"/>
      <c r="C119" s="28"/>
      <c r="D119" s="64">
        <f aca="true" t="shared" si="17" ref="D119:K119">SUM(D120)</f>
        <v>161678</v>
      </c>
      <c r="E119" s="64">
        <f t="shared" si="17"/>
        <v>161678</v>
      </c>
      <c r="F119" s="64">
        <f t="shared" si="17"/>
        <v>161678</v>
      </c>
      <c r="G119" s="64">
        <f t="shared" si="17"/>
        <v>99063</v>
      </c>
      <c r="H119" s="64">
        <f t="shared" si="17"/>
        <v>14671</v>
      </c>
      <c r="I119" s="64">
        <f t="shared" si="17"/>
        <v>0</v>
      </c>
      <c r="J119" s="64">
        <f t="shared" si="17"/>
        <v>0</v>
      </c>
      <c r="K119" s="66">
        <f t="shared" si="17"/>
        <v>4431</v>
      </c>
    </row>
    <row r="120" spans="1:11" ht="13.5" customHeight="1">
      <c r="A120" s="22"/>
      <c r="B120" s="23" t="s">
        <v>58</v>
      </c>
      <c r="C120" s="24"/>
      <c r="D120" s="67">
        <f>SUM(D122)</f>
        <v>161678</v>
      </c>
      <c r="E120" s="67">
        <f>SUM(E123:E133)</f>
        <v>161678</v>
      </c>
      <c r="F120" s="67">
        <f>SUM(F123:F133)</f>
        <v>161678</v>
      </c>
      <c r="G120" s="67">
        <f>SUM(G122:G132)</f>
        <v>99063</v>
      </c>
      <c r="H120" s="67">
        <f>SUM(H122:H132)</f>
        <v>14671</v>
      </c>
      <c r="I120" s="67">
        <f>SUM(I122:I132)</f>
        <v>0</v>
      </c>
      <c r="J120" s="67">
        <f>SUM(J122:J132)</f>
        <v>0</v>
      </c>
      <c r="K120" s="79">
        <f>SUM(K121:K132)</f>
        <v>4431</v>
      </c>
    </row>
    <row r="121" spans="1:11" ht="13.5" customHeight="1">
      <c r="A121" s="22"/>
      <c r="B121" s="25"/>
      <c r="C121" s="26" t="s">
        <v>62</v>
      </c>
      <c r="D121" s="117"/>
      <c r="E121" s="117"/>
      <c r="F121" s="117"/>
      <c r="G121" s="117"/>
      <c r="H121" s="117"/>
      <c r="I121" s="117"/>
      <c r="J121" s="118"/>
      <c r="K121" s="72">
        <v>4431</v>
      </c>
    </row>
    <row r="122" spans="1:11" ht="13.5" customHeight="1">
      <c r="A122" s="22"/>
      <c r="B122" s="25"/>
      <c r="C122" s="32" t="s">
        <v>14</v>
      </c>
      <c r="D122" s="61">
        <v>161678</v>
      </c>
      <c r="E122" s="61"/>
      <c r="F122" s="61"/>
      <c r="G122" s="61"/>
      <c r="H122" s="61"/>
      <c r="I122" s="61"/>
      <c r="J122" s="81"/>
      <c r="K122" s="92"/>
    </row>
    <row r="123" spans="1:11" ht="13.5" customHeight="1">
      <c r="A123" s="22"/>
      <c r="B123" s="25"/>
      <c r="C123" s="32" t="s">
        <v>23</v>
      </c>
      <c r="D123" s="61"/>
      <c r="E123" s="61">
        <v>68990</v>
      </c>
      <c r="F123" s="61">
        <v>68990</v>
      </c>
      <c r="G123" s="61">
        <f>SUM(F123)</f>
        <v>68990</v>
      </c>
      <c r="H123" s="61"/>
      <c r="I123" s="61"/>
      <c r="J123" s="81"/>
      <c r="K123" s="92"/>
    </row>
    <row r="124" spans="1:11" ht="13.5" customHeight="1">
      <c r="A124" s="22"/>
      <c r="B124" s="25"/>
      <c r="C124" s="32" t="s">
        <v>25</v>
      </c>
      <c r="D124" s="61"/>
      <c r="E124" s="61">
        <v>5590</v>
      </c>
      <c r="F124" s="61">
        <v>5590</v>
      </c>
      <c r="G124" s="61">
        <f>SUM(F124)</f>
        <v>5590</v>
      </c>
      <c r="H124" s="61"/>
      <c r="I124" s="61"/>
      <c r="J124" s="81"/>
      <c r="K124" s="92"/>
    </row>
    <row r="125" spans="1:11" ht="13.5" customHeight="1">
      <c r="A125" s="22"/>
      <c r="B125" s="25"/>
      <c r="C125" s="32" t="s">
        <v>26</v>
      </c>
      <c r="D125" s="61"/>
      <c r="E125" s="61">
        <v>12843</v>
      </c>
      <c r="F125" s="61">
        <v>12843</v>
      </c>
      <c r="G125" s="61"/>
      <c r="H125" s="61">
        <f>SUM(F125)</f>
        <v>12843</v>
      </c>
      <c r="I125" s="61"/>
      <c r="J125" s="81"/>
      <c r="K125" s="92"/>
    </row>
    <row r="126" spans="1:11" ht="13.5" customHeight="1">
      <c r="A126" s="22"/>
      <c r="B126" s="25"/>
      <c r="C126" s="32" t="s">
        <v>27</v>
      </c>
      <c r="D126" s="61"/>
      <c r="E126" s="61">
        <v>1828</v>
      </c>
      <c r="F126" s="61">
        <v>1828</v>
      </c>
      <c r="G126" s="61"/>
      <c r="H126" s="61">
        <f>SUM(F126)</f>
        <v>1828</v>
      </c>
      <c r="I126" s="61"/>
      <c r="J126" s="81"/>
      <c r="K126" s="92"/>
    </row>
    <row r="127" spans="1:11" ht="13.5" customHeight="1">
      <c r="A127" s="22"/>
      <c r="B127" s="25"/>
      <c r="C127" s="32" t="s">
        <v>39</v>
      </c>
      <c r="D127" s="61"/>
      <c r="E127" s="61">
        <v>24483</v>
      </c>
      <c r="F127" s="61">
        <v>24483</v>
      </c>
      <c r="G127" s="61">
        <f>SUM(F127)</f>
        <v>24483</v>
      </c>
      <c r="H127" s="61"/>
      <c r="I127" s="61"/>
      <c r="J127" s="81"/>
      <c r="K127" s="92"/>
    </row>
    <row r="128" spans="1:11" ht="13.5" customHeight="1">
      <c r="A128" s="22"/>
      <c r="B128" s="25"/>
      <c r="C128" s="32" t="s">
        <v>28</v>
      </c>
      <c r="D128" s="61"/>
      <c r="E128" s="61">
        <v>3000</v>
      </c>
      <c r="F128" s="61">
        <v>3000</v>
      </c>
      <c r="G128" s="61"/>
      <c r="H128" s="61"/>
      <c r="I128" s="61"/>
      <c r="J128" s="81"/>
      <c r="K128" s="92"/>
    </row>
    <row r="129" spans="1:11" ht="13.5" customHeight="1">
      <c r="A129" s="22"/>
      <c r="B129" s="25"/>
      <c r="C129" s="32" t="s">
        <v>30</v>
      </c>
      <c r="D129" s="61"/>
      <c r="E129" s="61">
        <v>200</v>
      </c>
      <c r="F129" s="61">
        <v>200</v>
      </c>
      <c r="G129" s="61"/>
      <c r="H129" s="61"/>
      <c r="I129" s="61"/>
      <c r="J129" s="81"/>
      <c r="K129" s="92"/>
    </row>
    <row r="130" spans="1:11" ht="13.5" customHeight="1">
      <c r="A130" s="22"/>
      <c r="B130" s="25"/>
      <c r="C130" s="32" t="s">
        <v>15</v>
      </c>
      <c r="D130" s="61"/>
      <c r="E130" s="61">
        <v>40615</v>
      </c>
      <c r="F130" s="61">
        <v>40615</v>
      </c>
      <c r="G130" s="61"/>
      <c r="H130" s="61"/>
      <c r="I130" s="61"/>
      <c r="J130" s="81"/>
      <c r="K130" s="92"/>
    </row>
    <row r="131" spans="1:11" ht="13.5" customHeight="1">
      <c r="A131" s="22"/>
      <c r="B131" s="25"/>
      <c r="C131" s="32" t="s">
        <v>48</v>
      </c>
      <c r="D131" s="61"/>
      <c r="E131" s="61">
        <v>920</v>
      </c>
      <c r="F131" s="61">
        <v>920</v>
      </c>
      <c r="G131" s="61"/>
      <c r="H131" s="61"/>
      <c r="I131" s="61"/>
      <c r="J131" s="81"/>
      <c r="K131" s="92"/>
    </row>
    <row r="132" spans="1:11" ht="13.5" customHeight="1">
      <c r="A132" s="22"/>
      <c r="B132" s="25"/>
      <c r="C132" s="32" t="s">
        <v>34</v>
      </c>
      <c r="D132" s="61"/>
      <c r="E132" s="61">
        <v>2569</v>
      </c>
      <c r="F132" s="61">
        <v>2569</v>
      </c>
      <c r="G132" s="61"/>
      <c r="H132" s="61"/>
      <c r="I132" s="61"/>
      <c r="J132" s="81"/>
      <c r="K132" s="92"/>
    </row>
    <row r="133" spans="1:11" ht="13.5" customHeight="1" thickBot="1">
      <c r="A133" s="45"/>
      <c r="B133" s="46"/>
      <c r="C133" s="27" t="s">
        <v>74</v>
      </c>
      <c r="D133" s="63"/>
      <c r="E133" s="63">
        <v>640</v>
      </c>
      <c r="F133" s="63">
        <v>640</v>
      </c>
      <c r="G133" s="63"/>
      <c r="H133" s="63"/>
      <c r="I133" s="63"/>
      <c r="J133" s="98"/>
      <c r="K133" s="73"/>
    </row>
    <row r="134" spans="1:11" ht="13.5" customHeight="1" thickBot="1">
      <c r="A134" s="20" t="s">
        <v>69</v>
      </c>
      <c r="B134" s="21"/>
      <c r="C134" s="28"/>
      <c r="D134" s="64">
        <f>SUM(D135+D139)</f>
        <v>473939</v>
      </c>
      <c r="E134" s="64">
        <f aca="true" t="shared" si="18" ref="E134:K134">SUM(E135+E139)</f>
        <v>473939</v>
      </c>
      <c r="F134" s="64">
        <f t="shared" si="18"/>
        <v>473939</v>
      </c>
      <c r="G134" s="64">
        <f t="shared" si="18"/>
        <v>4692</v>
      </c>
      <c r="H134" s="64">
        <f t="shared" si="18"/>
        <v>0</v>
      </c>
      <c r="I134" s="64">
        <f t="shared" si="18"/>
        <v>469247</v>
      </c>
      <c r="J134" s="64">
        <f t="shared" si="18"/>
        <v>0</v>
      </c>
      <c r="K134" s="66">
        <f t="shared" si="18"/>
        <v>0</v>
      </c>
    </row>
    <row r="135" spans="1:11" ht="13.5" customHeight="1">
      <c r="A135" s="36"/>
      <c r="B135" s="48" t="s">
        <v>70</v>
      </c>
      <c r="C135" s="50"/>
      <c r="D135" s="96">
        <f>SUM(D136:D138)</f>
        <v>443639</v>
      </c>
      <c r="E135" s="96">
        <f aca="true" t="shared" si="19" ref="E135:K135">SUM(E136:E138)</f>
        <v>443639</v>
      </c>
      <c r="F135" s="96">
        <f t="shared" si="19"/>
        <v>443639</v>
      </c>
      <c r="G135" s="96">
        <f t="shared" si="19"/>
        <v>4392</v>
      </c>
      <c r="H135" s="96">
        <f t="shared" si="19"/>
        <v>0</v>
      </c>
      <c r="I135" s="96">
        <f t="shared" si="19"/>
        <v>439247</v>
      </c>
      <c r="J135" s="96">
        <f t="shared" si="19"/>
        <v>0</v>
      </c>
      <c r="K135" s="97">
        <f t="shared" si="19"/>
        <v>0</v>
      </c>
    </row>
    <row r="136" spans="1:11" ht="13.5" customHeight="1">
      <c r="A136" s="22"/>
      <c r="B136" s="53"/>
      <c r="C136" s="52" t="s">
        <v>71</v>
      </c>
      <c r="D136" s="119">
        <v>443639</v>
      </c>
      <c r="E136" s="119"/>
      <c r="F136" s="119"/>
      <c r="G136" s="119"/>
      <c r="H136" s="119"/>
      <c r="I136" s="119"/>
      <c r="J136" s="120"/>
      <c r="K136" s="121"/>
    </row>
    <row r="137" spans="1:11" ht="13.5" customHeight="1">
      <c r="A137" s="22"/>
      <c r="B137" s="25"/>
      <c r="C137" s="32" t="s">
        <v>73</v>
      </c>
      <c r="D137" s="61"/>
      <c r="E137" s="61">
        <v>439247</v>
      </c>
      <c r="F137" s="61">
        <v>439247</v>
      </c>
      <c r="G137" s="61"/>
      <c r="H137" s="61"/>
      <c r="I137" s="61">
        <f>SUM(E137)</f>
        <v>439247</v>
      </c>
      <c r="J137" s="81"/>
      <c r="K137" s="92"/>
    </row>
    <row r="138" spans="1:11" ht="13.5" customHeight="1">
      <c r="A138" s="22"/>
      <c r="B138" s="23"/>
      <c r="C138" s="34" t="s">
        <v>23</v>
      </c>
      <c r="D138" s="122"/>
      <c r="E138" s="122">
        <v>4392</v>
      </c>
      <c r="F138" s="122">
        <v>4392</v>
      </c>
      <c r="G138" s="122">
        <v>4392</v>
      </c>
      <c r="H138" s="122"/>
      <c r="I138" s="122"/>
      <c r="J138" s="123"/>
      <c r="K138" s="124"/>
    </row>
    <row r="139" spans="1:11" ht="13.5" customHeight="1">
      <c r="A139" s="22"/>
      <c r="B139" s="29" t="s">
        <v>72</v>
      </c>
      <c r="C139" s="51"/>
      <c r="D139" s="125">
        <f>SUM(D140:D142)</f>
        <v>30300</v>
      </c>
      <c r="E139" s="125">
        <f aca="true" t="shared" si="20" ref="E139:K139">SUM(E140:E142)</f>
        <v>30300</v>
      </c>
      <c r="F139" s="125">
        <f t="shared" si="20"/>
        <v>30300</v>
      </c>
      <c r="G139" s="125">
        <f t="shared" si="20"/>
        <v>300</v>
      </c>
      <c r="H139" s="125">
        <f t="shared" si="20"/>
        <v>0</v>
      </c>
      <c r="I139" s="125">
        <f t="shared" si="20"/>
        <v>30000</v>
      </c>
      <c r="J139" s="125">
        <f t="shared" si="20"/>
        <v>0</v>
      </c>
      <c r="K139" s="126">
        <f t="shared" si="20"/>
        <v>0</v>
      </c>
    </row>
    <row r="140" spans="1:11" ht="13.5" customHeight="1">
      <c r="A140" s="22"/>
      <c r="B140" s="54"/>
      <c r="C140" s="26" t="s">
        <v>71</v>
      </c>
      <c r="D140" s="59">
        <v>30300</v>
      </c>
      <c r="E140" s="59"/>
      <c r="F140" s="59"/>
      <c r="G140" s="59"/>
      <c r="H140" s="59"/>
      <c r="I140" s="59"/>
      <c r="J140" s="71"/>
      <c r="K140" s="72"/>
    </row>
    <row r="141" spans="1:11" ht="13.5" customHeight="1">
      <c r="A141" s="22"/>
      <c r="B141" s="25"/>
      <c r="C141" s="32" t="s">
        <v>73</v>
      </c>
      <c r="D141" s="61"/>
      <c r="E141" s="61">
        <v>30000</v>
      </c>
      <c r="F141" s="61">
        <v>30000</v>
      </c>
      <c r="G141" s="61"/>
      <c r="H141" s="61"/>
      <c r="I141" s="61">
        <f>SUM(F141)</f>
        <v>30000</v>
      </c>
      <c r="J141" s="81"/>
      <c r="K141" s="92"/>
    </row>
    <row r="142" spans="1:11" ht="13.5" customHeight="1" thickBot="1">
      <c r="A142" s="45"/>
      <c r="B142" s="46"/>
      <c r="C142" s="27" t="s">
        <v>23</v>
      </c>
      <c r="D142" s="63"/>
      <c r="E142" s="63">
        <v>300</v>
      </c>
      <c r="F142" s="63">
        <v>300</v>
      </c>
      <c r="G142" s="63">
        <f>SUM(F142)</f>
        <v>300</v>
      </c>
      <c r="H142" s="63"/>
      <c r="I142" s="63"/>
      <c r="J142" s="98"/>
      <c r="K142" s="73"/>
    </row>
    <row r="143" spans="1:11" s="5" customFormat="1" ht="13.5" customHeight="1" thickBot="1">
      <c r="A143" s="155" t="s">
        <v>59</v>
      </c>
      <c r="B143" s="155"/>
      <c r="C143" s="155"/>
      <c r="D143" s="127">
        <f aca="true" t="shared" si="21" ref="D143:K143">SUM(D12+D16+D33+D58+D69+D104+D119+D108+D99+D134)</f>
        <v>7388176</v>
      </c>
      <c r="E143" s="127">
        <f t="shared" si="21"/>
        <v>7388176</v>
      </c>
      <c r="F143" s="127">
        <f t="shared" si="21"/>
        <v>7375486</v>
      </c>
      <c r="G143" s="127">
        <f t="shared" si="21"/>
        <v>3256975</v>
      </c>
      <c r="H143" s="127">
        <f t="shared" si="21"/>
        <v>25751</v>
      </c>
      <c r="I143" s="127">
        <f t="shared" si="21"/>
        <v>629747</v>
      </c>
      <c r="J143" s="127">
        <f t="shared" si="21"/>
        <v>0</v>
      </c>
      <c r="K143" s="127">
        <f t="shared" si="21"/>
        <v>263664</v>
      </c>
    </row>
  </sheetData>
  <sheetProtection selectLockedCells="1" selectUnlockedCells="1"/>
  <mergeCells count="14">
    <mergeCell ref="A1:K1"/>
    <mergeCell ref="A2:K2"/>
    <mergeCell ref="A4:K4"/>
    <mergeCell ref="A5:J5"/>
    <mergeCell ref="A7:C9"/>
    <mergeCell ref="D7:D9"/>
    <mergeCell ref="F7:J7"/>
    <mergeCell ref="K7:K9"/>
    <mergeCell ref="F8:F9"/>
    <mergeCell ref="H8:I8"/>
    <mergeCell ref="J8:J9"/>
    <mergeCell ref="B110:B112"/>
    <mergeCell ref="A143:C143"/>
    <mergeCell ref="E7:E8"/>
  </mergeCells>
  <printOptions horizontalCentered="1"/>
  <pageMargins left="0.7086614173228347" right="0.7086614173228347" top="0.984251968503937" bottom="0.6889763779527559" header="0" footer="0"/>
  <pageSetup fitToHeight="0" fitToWidth="1" horizontalDpi="600" verticalDpi="600" orientation="portrait" paperSize="9" scale="82" r:id="rId1"/>
  <rowBreaks count="2" manualBreakCount="2">
    <brk id="56" max="10" man="1"/>
    <brk id="102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 Braniewo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edziewanowska</dc:creator>
  <cp:keywords/>
  <dc:description/>
  <cp:lastModifiedBy>Starostwo Braniewo</cp:lastModifiedBy>
  <cp:lastPrinted>2018-03-28T08:26:59Z</cp:lastPrinted>
  <dcterms:modified xsi:type="dcterms:W3CDTF">2018-03-28T08:27:33Z</dcterms:modified>
  <cp:category/>
  <cp:version/>
  <cp:contentType/>
  <cp:contentStatus/>
</cp:coreProperties>
</file>