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zal_NR-6_URP" sheetId="1" r:id="rId1"/>
  </sheets>
  <definedNames>
    <definedName name="_xlnm.Print_Area" localSheetId="0">'zal_NR-6_URP'!$A$1:$J$63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<sst xmlns="http://schemas.openxmlformats.org/spreadsheetml/2006/main" count="17" uniqueCount="17">
  <si>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</si>
  <si>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</si>
  <si>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</si>
  <si>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</si>
  <si>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</si>
  <si>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</si>
  <si>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</si>
  <si>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</si>
  <si>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</si>
  <si>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</si>
  <si>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</si>
  <si>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</si>
  <si>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</si>
  <si>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</si>
  <si>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r>
      <t xml:space="preserve">Załącznik nr 6 </t>
    </r>
    <r>
      <rPr>
        <sz val="11"/>
        <rFont val="Times New Roman"/>
        <family val="1"/>
      </rPr>
      <t>do Uchwały Rady Powiatu</t>
    </r>
  </si>
  <si>
    <t xml:space="preserve"> Braniewskiego Nr  z dnia  r.</t>
  </si>
  <si>
    <t>(umów) między jednostkami samorządu terytorialnego w 2021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</si>
</sst>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3" fontId="20" fillId="24" borderId="28" xfId="0" applyNumberFormat="1" applyFont="1" applyFill="1" applyBorder="1" applyAlignment="1">
      <alignment horizontal="right" vertical="center"/>
    </xf>
    <xf numFmtId="3" fontId="20" fillId="24" borderId="28" xfId="0" applyNumberFormat="1" applyFont="1" applyFill="1" applyBorder="1" applyAlignment="1">
      <alignment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horizontal="right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3" fontId="21" fillId="24" borderId="34" xfId="0" applyNumberFormat="1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3" fontId="20" fillId="24" borderId="38" xfId="0" applyNumberFormat="1" applyFont="1" applyFill="1" applyBorder="1" applyAlignment="1">
      <alignment vertical="center"/>
    </xf>
    <xf numFmtId="166" fontId="20" fillId="24" borderId="38" xfId="0" applyNumberFormat="1" applyFont="1" applyFill="1" applyBorder="1" applyAlignment="1">
      <alignment vertical="center"/>
    </xf>
    <xf numFmtId="3" fontId="20" fillId="24" borderId="39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3" fontId="20" fillId="24" borderId="40" xfId="0" applyNumberFormat="1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35" xfId="0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1" xfId="0" applyNumberFormat="1" applyFont="1" applyFill="1" applyBorder="1" applyAlignment="1">
      <alignment horizontal="righ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3" fontId="21" fillId="24" borderId="43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3" fontId="20" fillId="24" borderId="45" xfId="0" applyNumberFormat="1" applyFont="1" applyFill="1" applyBorder="1" applyAlignment="1">
      <alignment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3" fontId="21" fillId="24" borderId="47" xfId="0" applyNumberFormat="1" applyFont="1" applyFill="1" applyBorder="1" applyAlignment="1">
      <alignment vertical="center"/>
    </xf>
    <xf numFmtId="3" fontId="21" fillId="24" borderId="48" xfId="0" applyNumberFormat="1" applyFont="1" applyFill="1" applyBorder="1" applyAlignment="1">
      <alignment vertical="center"/>
    </xf>
    <xf numFmtId="0" fontId="21" fillId="24" borderId="49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3" fontId="20" fillId="24" borderId="49" xfId="0" applyNumberFormat="1" applyFont="1" applyFill="1" applyBorder="1" applyAlignment="1">
      <alignment horizontal="right" vertical="center"/>
    </xf>
    <xf numFmtId="0" fontId="21" fillId="24" borderId="50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3" fontId="20" fillId="24" borderId="51" xfId="0" applyNumberFormat="1" applyFont="1" applyFill="1" applyBorder="1" applyAlignment="1">
      <alignment horizontal="right" vertical="center"/>
    </xf>
    <xf numFmtId="3" fontId="20" fillId="24" borderId="51" xfId="0" applyNumberFormat="1" applyFont="1" applyFill="1" applyBorder="1" applyAlignment="1">
      <alignment vertical="center"/>
    </xf>
    <xf numFmtId="3" fontId="20" fillId="24" borderId="52" xfId="0" applyNumberFormat="1" applyFont="1" applyFill="1" applyBorder="1" applyAlignment="1">
      <alignment vertical="center"/>
    </xf>
    <xf numFmtId="0" fontId="20" fillId="24" borderId="53" xfId="0" applyFont="1" applyFill="1" applyBorder="1" applyAlignment="1">
      <alignment horizontal="center" vertical="center"/>
    </xf>
    <xf numFmtId="3" fontId="20" fillId="24" borderId="53" xfId="0" applyNumberFormat="1" applyFont="1" applyFill="1" applyBorder="1" applyAlignment="1">
      <alignment horizontal="right" vertical="center"/>
    </xf>
    <xf numFmtId="3" fontId="20" fillId="24" borderId="53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26" xfId="0" applyNumberFormat="1" applyFont="1" applyFill="1" applyBorder="1" applyAlignment="1">
      <alignment horizontal="right" vertical="center"/>
    </xf>
    <xf numFmtId="0" fontId="21" fillId="24" borderId="55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3" fontId="20" fillId="24" borderId="55" xfId="0" applyNumberFormat="1" applyFont="1" applyFill="1" applyBorder="1" applyAlignment="1">
      <alignment horizontal="right"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vertical="center"/>
    </xf>
    <xf numFmtId="0" fontId="20" fillId="24" borderId="57" xfId="0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horizontal="center" vertical="center"/>
    </xf>
    <xf numFmtId="3" fontId="20" fillId="24" borderId="59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60" xfId="0" applyNumberFormat="1" applyFont="1" applyFill="1" applyBorder="1" applyAlignment="1">
      <alignment horizontal="right" vertical="center"/>
    </xf>
    <xf numFmtId="3" fontId="20" fillId="24" borderId="61" xfId="0" applyNumberFormat="1" applyFont="1" applyFill="1" applyBorder="1" applyAlignment="1">
      <alignment horizontal="right" vertical="center"/>
    </xf>
    <xf numFmtId="3" fontId="21" fillId="6" borderId="62" xfId="0" applyNumberFormat="1" applyFont="1" applyFill="1" applyBorder="1" applyAlignment="1">
      <alignment horizontal="right" vertical="center"/>
    </xf>
    <xf numFmtId="0" fontId="21" fillId="24" borderId="63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3" fontId="21" fillId="24" borderId="63" xfId="0" applyNumberFormat="1" applyFont="1" applyFill="1" applyBorder="1" applyAlignment="1">
      <alignment horizontal="right" vertical="center"/>
    </xf>
    <xf numFmtId="0" fontId="21" fillId="24" borderId="64" xfId="0" applyFont="1" applyFill="1" applyBorder="1" applyAlignment="1">
      <alignment horizontal="center" vertical="center"/>
    </xf>
    <xf numFmtId="3" fontId="20" fillId="25" borderId="4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0" fontId="20" fillId="24" borderId="40" xfId="0" applyFont="1" applyFill="1" applyBorder="1" applyAlignment="1">
      <alignment vertical="center"/>
    </xf>
    <xf numFmtId="3" fontId="20" fillId="24" borderId="66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42" xfId="0" applyFont="1" applyFill="1" applyBorder="1" applyAlignment="1">
      <alignment horizontal="center" vertical="center"/>
    </xf>
    <xf numFmtId="3" fontId="20" fillId="24" borderId="42" xfId="0" applyNumberFormat="1" applyFont="1" applyFill="1" applyBorder="1" applyAlignment="1">
      <alignment horizontal="right" vertical="center"/>
    </xf>
    <xf numFmtId="3" fontId="21" fillId="24" borderId="61" xfId="0" applyNumberFormat="1" applyFont="1" applyFill="1" applyBorder="1" applyAlignment="1">
      <alignment horizontal="right" vertical="center"/>
    </xf>
    <xf numFmtId="0" fontId="20" fillId="24" borderId="20" xfId="0" applyFont="1" applyFill="1" applyBorder="1" applyAlignment="1">
      <alignment horizontal="center" vertical="center"/>
    </xf>
    <xf numFmtId="3" fontId="20" fillId="24" borderId="31" xfId="0" applyNumberFormat="1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3" fontId="21" fillId="24" borderId="68" xfId="0" applyNumberFormat="1" applyFont="1" applyFill="1" applyBorder="1" applyAlignment="1">
      <alignment horizontal="right" vertical="center"/>
    </xf>
    <xf numFmtId="3" fontId="20" fillId="24" borderId="69" xfId="0" applyNumberFormat="1" applyFont="1" applyFill="1" applyBorder="1" applyAlignment="1">
      <alignment horizontal="right" vertical="center"/>
    </xf>
    <xf numFmtId="3" fontId="21" fillId="24" borderId="70" xfId="0" applyNumberFormat="1" applyFont="1" applyFill="1" applyBorder="1" applyAlignment="1">
      <alignment vertical="center"/>
    </xf>
    <xf numFmtId="3" fontId="21" fillId="24" borderId="71" xfId="0" applyNumberFormat="1" applyFont="1" applyFill="1" applyBorder="1" applyAlignment="1">
      <alignment vertical="center"/>
    </xf>
    <xf numFmtId="0" fontId="20" fillId="6" borderId="72" xfId="0" applyFont="1" applyFill="1" applyBorder="1" applyAlignment="1">
      <alignment horizontal="center" vertical="center" wrapText="1"/>
    </xf>
    <xf numFmtId="0" fontId="20" fillId="6" borderId="73" xfId="0" applyFont="1" applyFill="1" applyBorder="1" applyAlignment="1">
      <alignment horizontal="center" vertical="center" textRotation="90" wrapText="1"/>
    </xf>
    <xf numFmtId="0" fontId="20" fillId="6" borderId="31" xfId="0" applyFont="1" applyFill="1" applyBorder="1" applyAlignment="1">
      <alignment horizontal="center" vertical="center" textRotation="90" wrapText="1"/>
    </xf>
    <xf numFmtId="0" fontId="20" fillId="6" borderId="74" xfId="0" applyFont="1" applyFill="1" applyBorder="1" applyAlignment="1">
      <alignment horizontal="center" vertical="center" textRotation="90" wrapText="1"/>
    </xf>
    <xf numFmtId="0" fontId="20" fillId="6" borderId="72" xfId="0" applyFont="1" applyFill="1" applyBorder="1" applyAlignment="1">
      <alignment horizontal="center" vertical="center" textRotation="90" wrapText="1"/>
    </xf>
    <xf numFmtId="0" fontId="20" fillId="6" borderId="72" xfId="0" applyFont="1" applyFill="1" applyBorder="1" applyAlignment="1">
      <alignment horizontal="center" vertical="center"/>
    </xf>
    <xf numFmtId="0" fontId="21" fillId="6" borderId="75" xfId="0" applyFont="1" applyFill="1" applyBorder="1" applyAlignment="1">
      <alignment horizontal="center" vertical="center"/>
    </xf>
    <xf numFmtId="0" fontId="21" fillId="6" borderId="76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 textRotation="90"/>
    </xf>
    <xf numFmtId="0" fontId="20" fillId="6" borderId="78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textRotation="90"/>
    </xf>
    <xf numFmtId="0" fontId="20" fillId="6" borderId="80" xfId="0" applyFont="1" applyFill="1" applyBorder="1" applyAlignment="1">
      <alignment horizontal="center" vertical="center" textRotation="90"/>
    </xf>
    <xf numFmtId="0" fontId="20" fillId="6" borderId="79" xfId="0" applyFont="1" applyFill="1" applyBorder="1" applyAlignment="1">
      <alignment horizontal="center" vertical="center" wrapText="1"/>
    </xf>
    <xf numFmtId="0" fontId="20" fillId="6" borderId="80" xfId="0" applyFont="1" applyFill="1" applyBorder="1" applyAlignment="1">
      <alignment horizontal="center" vertical="center" wrapText="1"/>
    </xf>
    <xf numFmtId="0" fontId="20" fillId="6" borderId="81" xfId="0" applyFont="1" applyFill="1" applyBorder="1" applyAlignment="1">
      <alignment horizontal="center" vertical="center"/>
    </xf>
    <xf numFmtId="0" fontId="20" fillId="6" borderId="8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115" zoomScaleSheetLayoutView="115" zoomScalePageLayoutView="0" workbookViewId="0" topLeftCell="A17">
      <selection activeCell="C45" sqref="C45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9.125" style="0" customWidth="1"/>
    <col min="5" max="5" width="10.375" style="0" customWidth="1"/>
    <col min="6" max="6" width="9.25390625" style="0" customWidth="1"/>
    <col min="7" max="7" width="10.25390625" style="0" customWidth="1"/>
    <col min="8" max="8" width="7.00390625" style="0" customWidth="1"/>
    <col min="9" max="9" width="12.375" style="0" customWidth="1"/>
    <col min="10" max="10" width="10.75390625" style="0" customWidth="1"/>
  </cols>
  <sheetData>
    <row r="1" spans="1:10" ht="15">
      <c r="A1" s="140" t="s">
        <v>14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>
      <c r="A2" s="141" t="s">
        <v>15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7.25" customHeight="1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9" customHeight="1">
      <c r="A6" s="142" t="s">
        <v>16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4.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43" t="s">
        <v>1</v>
      </c>
      <c r="B8" s="145" t="s">
        <v>2</v>
      </c>
      <c r="C8" s="145" t="s">
        <v>3</v>
      </c>
      <c r="D8" s="147" t="s">
        <v>4</v>
      </c>
      <c r="E8" s="147" t="s">
        <v>5</v>
      </c>
      <c r="F8" s="149" t="s">
        <v>6</v>
      </c>
      <c r="G8" s="149"/>
      <c r="H8" s="149"/>
      <c r="I8" s="149"/>
      <c r="J8" s="150"/>
    </row>
    <row r="9" spans="1:10" s="1" customFormat="1" ht="19.5" customHeight="1" thickBot="1" thickTop="1">
      <c r="A9" s="144"/>
      <c r="B9" s="146"/>
      <c r="C9" s="146"/>
      <c r="D9" s="148"/>
      <c r="E9" s="148"/>
      <c r="F9" s="128" t="s">
        <v>7</v>
      </c>
      <c r="G9" s="6"/>
      <c r="H9" s="7" t="s">
        <v>8</v>
      </c>
      <c r="I9" s="7"/>
      <c r="J9" s="129" t="s">
        <v>9</v>
      </c>
    </row>
    <row r="10" spans="1:10" s="1" customFormat="1" ht="34.5" customHeight="1" thickBot="1" thickTop="1">
      <c r="A10" s="144"/>
      <c r="B10" s="146"/>
      <c r="C10" s="146"/>
      <c r="D10" s="148"/>
      <c r="E10" s="148"/>
      <c r="F10" s="128"/>
      <c r="G10" s="132" t="s">
        <v>10</v>
      </c>
      <c r="H10" s="132" t="s">
        <v>11</v>
      </c>
      <c r="I10" s="133" t="s">
        <v>12</v>
      </c>
      <c r="J10" s="130"/>
    </row>
    <row r="11" spans="1:10" s="1" customFormat="1" ht="48" customHeight="1" thickBot="1" thickTop="1">
      <c r="A11" s="144"/>
      <c r="B11" s="146"/>
      <c r="C11" s="146"/>
      <c r="D11" s="148"/>
      <c r="E11" s="148"/>
      <c r="F11" s="128"/>
      <c r="G11" s="132"/>
      <c r="H11" s="132"/>
      <c r="I11" s="133"/>
      <c r="J11" s="131"/>
    </row>
    <row r="12" spans="1:10" s="2" customFormat="1" ht="13.5" customHeight="1" thickBot="1" thickTop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s="2" customFormat="1" ht="15" customHeight="1" hidden="1" thickBot="1">
      <c r="A13" s="11">
        <v>600</v>
      </c>
      <c r="B13" s="12"/>
      <c r="C13" s="12"/>
      <c r="D13" s="13">
        <f aca="true" t="shared" si="0" ref="D13:J13">SUM(D14)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70">
        <f t="shared" si="0"/>
        <v>0</v>
      </c>
    </row>
    <row r="14" spans="1:10" s="2" customFormat="1" ht="15" customHeight="1" hidden="1" thickBot="1">
      <c r="A14" s="136"/>
      <c r="B14" s="15">
        <v>60014</v>
      </c>
      <c r="C14" s="16"/>
      <c r="D14" s="17">
        <f aca="true" t="shared" si="1" ref="D14:J14">SUM(D15:D16)</f>
        <v>0</v>
      </c>
      <c r="E14" s="17">
        <f t="shared" si="1"/>
        <v>0</v>
      </c>
      <c r="F14" s="17">
        <f t="shared" si="1"/>
        <v>0</v>
      </c>
      <c r="G14" s="17"/>
      <c r="H14" s="17"/>
      <c r="I14" s="17"/>
      <c r="J14" s="18">
        <f t="shared" si="1"/>
        <v>0</v>
      </c>
    </row>
    <row r="15" spans="1:10" s="2" customFormat="1" ht="15" customHeight="1" hidden="1">
      <c r="A15" s="137"/>
      <c r="B15" s="20"/>
      <c r="C15" s="21">
        <v>6300</v>
      </c>
      <c r="D15" s="22"/>
      <c r="E15" s="22"/>
      <c r="F15" s="22"/>
      <c r="G15" s="22"/>
      <c r="H15" s="23"/>
      <c r="I15" s="22"/>
      <c r="J15" s="24"/>
    </row>
    <row r="16" spans="1:10" ht="15" customHeight="1" hidden="1" thickBot="1">
      <c r="A16" s="14"/>
      <c r="B16" s="20"/>
      <c r="C16" s="25">
        <v>6050</v>
      </c>
      <c r="D16" s="26"/>
      <c r="E16" s="27"/>
      <c r="F16" s="27"/>
      <c r="G16" s="27"/>
      <c r="H16" s="27"/>
      <c r="I16" s="27"/>
      <c r="J16" s="28"/>
    </row>
    <row r="17" spans="1:10" ht="12.75" customHeight="1" thickBot="1">
      <c r="A17" s="29">
        <v>600</v>
      </c>
      <c r="B17" s="30"/>
      <c r="C17" s="31"/>
      <c r="D17" s="32">
        <f>SUM(D20+D22+D27)</f>
        <v>0</v>
      </c>
      <c r="E17" s="32">
        <f>SUM(E20+E22+E27+E18)</f>
        <v>58800</v>
      </c>
      <c r="F17" s="32">
        <f>SUM(F20+F22+F27+F18)</f>
        <v>58800</v>
      </c>
      <c r="G17" s="32">
        <f>SUM(G20+G22+G27+G18)</f>
        <v>0</v>
      </c>
      <c r="H17" s="32">
        <f>SUM(H20+H22+H27+H18)</f>
        <v>0</v>
      </c>
      <c r="I17" s="32">
        <f>SUM(I20+I22+I27+I18)</f>
        <v>58800</v>
      </c>
      <c r="J17" s="120">
        <f>SUM(J20+J22+J27+J18)</f>
        <v>0</v>
      </c>
    </row>
    <row r="18" spans="1:10" ht="12.75" customHeight="1" hidden="1" thickBot="1">
      <c r="A18" s="33"/>
      <c r="B18" s="106">
        <v>60001</v>
      </c>
      <c r="C18" s="107"/>
      <c r="D18" s="108"/>
      <c r="E18" s="108">
        <f aca="true" t="shared" si="2" ref="E18:J18">SUM(E19)</f>
        <v>0</v>
      </c>
      <c r="F18" s="108">
        <f t="shared" si="2"/>
        <v>0</v>
      </c>
      <c r="G18" s="108">
        <f t="shared" si="2"/>
        <v>0</v>
      </c>
      <c r="H18" s="108">
        <f t="shared" si="2"/>
        <v>0</v>
      </c>
      <c r="I18" s="108">
        <f t="shared" si="2"/>
        <v>0</v>
      </c>
      <c r="J18" s="124">
        <f t="shared" si="2"/>
        <v>0</v>
      </c>
    </row>
    <row r="19" spans="1:10" ht="12.75" customHeight="1" hidden="1">
      <c r="A19" s="33"/>
      <c r="B19" s="80"/>
      <c r="C19" s="81">
        <v>2330</v>
      </c>
      <c r="D19" s="82"/>
      <c r="E19" s="82"/>
      <c r="F19" s="82"/>
      <c r="G19" s="82"/>
      <c r="H19" s="82"/>
      <c r="I19" s="82"/>
      <c r="J19" s="101"/>
    </row>
    <row r="20" spans="1:10" ht="12.75" customHeight="1">
      <c r="A20" s="33"/>
      <c r="B20" s="34">
        <v>60004</v>
      </c>
      <c r="C20" s="35"/>
      <c r="D20" s="36">
        <f>SUM(D21)</f>
        <v>0</v>
      </c>
      <c r="E20" s="36">
        <f aca="true" t="shared" si="3" ref="E20:J20">SUM(E21)</f>
        <v>34000</v>
      </c>
      <c r="F20" s="36">
        <f t="shared" si="3"/>
        <v>34000</v>
      </c>
      <c r="G20" s="36">
        <f t="shared" si="3"/>
        <v>0</v>
      </c>
      <c r="H20" s="36">
        <f t="shared" si="3"/>
        <v>0</v>
      </c>
      <c r="I20" s="36">
        <f t="shared" si="3"/>
        <v>34000</v>
      </c>
      <c r="J20" s="102">
        <f t="shared" si="3"/>
        <v>0</v>
      </c>
    </row>
    <row r="21" spans="1:10" ht="12.75" customHeight="1">
      <c r="A21" s="33"/>
      <c r="B21" s="34"/>
      <c r="C21" s="35">
        <v>2320</v>
      </c>
      <c r="D21" s="36"/>
      <c r="E21" s="36">
        <v>34000</v>
      </c>
      <c r="F21" s="36">
        <v>34000</v>
      </c>
      <c r="G21" s="36"/>
      <c r="H21" s="36"/>
      <c r="I21" s="36">
        <v>34000</v>
      </c>
      <c r="J21" s="102"/>
    </row>
    <row r="22" spans="1:10" ht="12.75" customHeight="1">
      <c r="A22" s="33"/>
      <c r="B22" s="34">
        <v>60014</v>
      </c>
      <c r="C22" s="35"/>
      <c r="D22" s="36">
        <f>SUM(D23:D26)</f>
        <v>0</v>
      </c>
      <c r="E22" s="36">
        <f>SUM(E23:E26)</f>
        <v>24800</v>
      </c>
      <c r="F22" s="36">
        <f>SUM(F23:F26)</f>
        <v>24800</v>
      </c>
      <c r="G22" s="36">
        <f>SUM(G23:G26)</f>
        <v>0</v>
      </c>
      <c r="H22" s="36">
        <f>SUM(H23:H26)</f>
        <v>0</v>
      </c>
      <c r="I22" s="36">
        <f>SUM(I23:I26)</f>
        <v>24800</v>
      </c>
      <c r="J22" s="102">
        <f>SUM(J23:J26)</f>
        <v>0</v>
      </c>
    </row>
    <row r="23" spans="1:10" ht="12.75" customHeight="1" hidden="1">
      <c r="A23" s="33"/>
      <c r="B23" s="69"/>
      <c r="C23" s="84">
        <v>6300</v>
      </c>
      <c r="D23" s="85"/>
      <c r="E23" s="86"/>
      <c r="F23" s="86"/>
      <c r="G23" s="86"/>
      <c r="H23" s="86"/>
      <c r="I23" s="86"/>
      <c r="J23" s="87"/>
    </row>
    <row r="24" spans="1:10" ht="12.75" customHeight="1" hidden="1">
      <c r="A24" s="33"/>
      <c r="B24" s="38"/>
      <c r="C24" s="88">
        <v>6050</v>
      </c>
      <c r="D24" s="89"/>
      <c r="E24" s="90"/>
      <c r="F24" s="90"/>
      <c r="G24" s="90"/>
      <c r="H24" s="90"/>
      <c r="I24" s="90"/>
      <c r="J24" s="91"/>
    </row>
    <row r="25" spans="1:10" ht="12.75" customHeight="1" thickBot="1">
      <c r="A25" s="33"/>
      <c r="B25" s="38"/>
      <c r="C25" s="88">
        <v>2310</v>
      </c>
      <c r="D25" s="89"/>
      <c r="E25" s="90">
        <v>24800</v>
      </c>
      <c r="F25" s="90">
        <v>24800</v>
      </c>
      <c r="G25" s="90"/>
      <c r="H25" s="90"/>
      <c r="I25" s="90">
        <f>SUM(F25)</f>
        <v>24800</v>
      </c>
      <c r="J25" s="91"/>
    </row>
    <row r="26" spans="1:10" ht="12.75" customHeight="1" hidden="1">
      <c r="A26" s="33"/>
      <c r="B26" s="38"/>
      <c r="C26" s="88">
        <v>6610</v>
      </c>
      <c r="D26" s="89"/>
      <c r="E26" s="90"/>
      <c r="F26" s="90"/>
      <c r="G26" s="90"/>
      <c r="H26" s="90"/>
      <c r="I26" s="90"/>
      <c r="J26" s="91"/>
    </row>
    <row r="27" spans="1:10" ht="12.75" customHeight="1" hidden="1">
      <c r="A27" s="33"/>
      <c r="B27" s="68">
        <v>60016</v>
      </c>
      <c r="C27" s="39"/>
      <c r="D27" s="40">
        <f aca="true" t="shared" si="4" ref="D27:J27">SUM(D28)</f>
        <v>0</v>
      </c>
      <c r="E27" s="40">
        <f t="shared" si="4"/>
        <v>0</v>
      </c>
      <c r="F27" s="40">
        <f t="shared" si="4"/>
        <v>0</v>
      </c>
      <c r="G27" s="40">
        <f t="shared" si="4"/>
        <v>0</v>
      </c>
      <c r="H27" s="40">
        <f t="shared" si="4"/>
        <v>0</v>
      </c>
      <c r="I27" s="40">
        <f t="shared" si="4"/>
        <v>0</v>
      </c>
      <c r="J27" s="103">
        <f t="shared" si="4"/>
        <v>0</v>
      </c>
    </row>
    <row r="28" spans="1:10" ht="12.75" customHeight="1" hidden="1" thickBot="1">
      <c r="A28" s="33"/>
      <c r="B28" s="38"/>
      <c r="C28" s="72">
        <v>6300</v>
      </c>
      <c r="D28" s="73"/>
      <c r="E28" s="74"/>
      <c r="F28" s="74"/>
      <c r="G28" s="74"/>
      <c r="H28" s="74"/>
      <c r="I28" s="74"/>
      <c r="J28" s="75"/>
    </row>
    <row r="29" spans="1:10" ht="12.75" customHeight="1" hidden="1" thickBot="1">
      <c r="A29" s="83">
        <v>630</v>
      </c>
      <c r="B29" s="30"/>
      <c r="C29" s="31"/>
      <c r="D29" s="92">
        <f>SUM(D30)</f>
        <v>0</v>
      </c>
      <c r="E29" s="92">
        <f aca="true" t="shared" si="5" ref="E29:J30">SUM(E30)</f>
        <v>0</v>
      </c>
      <c r="F29" s="92">
        <f t="shared" si="5"/>
        <v>0</v>
      </c>
      <c r="G29" s="92">
        <f t="shared" si="5"/>
        <v>0</v>
      </c>
      <c r="H29" s="92">
        <f t="shared" si="5"/>
        <v>0</v>
      </c>
      <c r="I29" s="92">
        <f t="shared" si="5"/>
        <v>0</v>
      </c>
      <c r="J29" s="104">
        <f t="shared" si="5"/>
        <v>0</v>
      </c>
    </row>
    <row r="30" spans="1:10" ht="12.75" customHeight="1" hidden="1">
      <c r="A30" s="33"/>
      <c r="B30" s="80">
        <v>63003</v>
      </c>
      <c r="C30" s="81"/>
      <c r="D30" s="82">
        <f>SUM(D31)</f>
        <v>0</v>
      </c>
      <c r="E30" s="82">
        <f t="shared" si="5"/>
        <v>0</v>
      </c>
      <c r="F30" s="82">
        <f t="shared" si="5"/>
        <v>0</v>
      </c>
      <c r="G30" s="82">
        <f t="shared" si="5"/>
        <v>0</v>
      </c>
      <c r="H30" s="82">
        <f t="shared" si="5"/>
        <v>0</v>
      </c>
      <c r="I30" s="82">
        <f t="shared" si="5"/>
        <v>0</v>
      </c>
      <c r="J30" s="101">
        <f t="shared" si="5"/>
        <v>0</v>
      </c>
    </row>
    <row r="31" spans="1:10" ht="12.75" customHeight="1" hidden="1" thickBot="1">
      <c r="A31" s="33"/>
      <c r="B31" s="38"/>
      <c r="C31" s="72">
        <v>2710</v>
      </c>
      <c r="D31" s="73"/>
      <c r="E31" s="74"/>
      <c r="F31" s="74"/>
      <c r="G31" s="74"/>
      <c r="H31" s="74"/>
      <c r="I31" s="74"/>
      <c r="J31" s="75"/>
    </row>
    <row r="32" spans="1:10" ht="12.75" customHeight="1" thickBot="1">
      <c r="A32" s="83">
        <v>750</v>
      </c>
      <c r="B32" s="30"/>
      <c r="C32" s="31"/>
      <c r="D32" s="92">
        <f>SUM(D33+D38)</f>
        <v>0</v>
      </c>
      <c r="E32" s="92">
        <f aca="true" t="shared" si="6" ref="E32:J32">SUM(E33+E38+E35)</f>
        <v>37240</v>
      </c>
      <c r="F32" s="92">
        <f t="shared" si="6"/>
        <v>37240</v>
      </c>
      <c r="G32" s="92">
        <f t="shared" si="6"/>
        <v>0</v>
      </c>
      <c r="H32" s="92">
        <f t="shared" si="6"/>
        <v>0</v>
      </c>
      <c r="I32" s="92">
        <f t="shared" si="6"/>
        <v>37240</v>
      </c>
      <c r="J32" s="104">
        <f t="shared" si="6"/>
        <v>0</v>
      </c>
    </row>
    <row r="33" spans="1:10" ht="12.75" customHeight="1">
      <c r="A33" s="33"/>
      <c r="B33" s="80">
        <v>75018</v>
      </c>
      <c r="C33" s="81"/>
      <c r="D33" s="82">
        <f>SUM(D34)</f>
        <v>0</v>
      </c>
      <c r="E33" s="82">
        <f aca="true" t="shared" si="7" ref="E33:J33">SUM(E34)</f>
        <v>2240</v>
      </c>
      <c r="F33" s="82">
        <f t="shared" si="7"/>
        <v>2240</v>
      </c>
      <c r="G33" s="82">
        <f t="shared" si="7"/>
        <v>0</v>
      </c>
      <c r="H33" s="82">
        <f t="shared" si="7"/>
        <v>0</v>
      </c>
      <c r="I33" s="82">
        <f t="shared" si="7"/>
        <v>2240</v>
      </c>
      <c r="J33" s="101">
        <f t="shared" si="7"/>
        <v>0</v>
      </c>
    </row>
    <row r="34" spans="1:10" ht="12.75" customHeight="1">
      <c r="A34" s="33"/>
      <c r="B34" s="34"/>
      <c r="C34" s="35">
        <v>2710</v>
      </c>
      <c r="D34" s="36"/>
      <c r="E34" s="37">
        <v>2240</v>
      </c>
      <c r="F34" s="37">
        <v>2240</v>
      </c>
      <c r="G34" s="37"/>
      <c r="H34" s="37"/>
      <c r="I34" s="37">
        <v>2240</v>
      </c>
      <c r="J34" s="71"/>
    </row>
    <row r="35" spans="1:10" ht="12.75" customHeight="1" hidden="1">
      <c r="A35" s="33"/>
      <c r="B35" s="34">
        <v>75023</v>
      </c>
      <c r="C35" s="35"/>
      <c r="D35" s="36"/>
      <c r="E35" s="37">
        <f aca="true" t="shared" si="8" ref="E35:J35">SUM(E36:E37)</f>
        <v>0</v>
      </c>
      <c r="F35" s="37">
        <f t="shared" si="8"/>
        <v>0</v>
      </c>
      <c r="G35" s="37">
        <f t="shared" si="8"/>
        <v>0</v>
      </c>
      <c r="H35" s="37">
        <f t="shared" si="8"/>
        <v>0</v>
      </c>
      <c r="I35" s="37">
        <f t="shared" si="8"/>
        <v>0</v>
      </c>
      <c r="J35" s="71">
        <f t="shared" si="8"/>
        <v>0</v>
      </c>
    </row>
    <row r="36" spans="1:10" ht="12.75" customHeight="1" hidden="1">
      <c r="A36" s="33"/>
      <c r="B36" s="138"/>
      <c r="C36" s="35">
        <v>2710</v>
      </c>
      <c r="D36" s="36"/>
      <c r="E36" s="37"/>
      <c r="F36" s="37"/>
      <c r="G36" s="37"/>
      <c r="H36" s="37"/>
      <c r="I36" s="37"/>
      <c r="J36" s="71"/>
    </row>
    <row r="37" spans="1:10" ht="12.75" customHeight="1" hidden="1">
      <c r="A37" s="33"/>
      <c r="B37" s="139"/>
      <c r="C37" s="35">
        <v>6300</v>
      </c>
      <c r="D37" s="36"/>
      <c r="E37" s="37"/>
      <c r="F37" s="37"/>
      <c r="G37" s="37"/>
      <c r="H37" s="37"/>
      <c r="I37" s="37"/>
      <c r="J37" s="71"/>
    </row>
    <row r="38" spans="1:10" ht="12.75" customHeight="1">
      <c r="A38" s="33"/>
      <c r="B38" s="34">
        <v>75023</v>
      </c>
      <c r="C38" s="35"/>
      <c r="D38" s="36">
        <f>SUM(D39)</f>
        <v>0</v>
      </c>
      <c r="E38" s="36">
        <f aca="true" t="shared" si="9" ref="E38:J38">SUM(E39)</f>
        <v>35000</v>
      </c>
      <c r="F38" s="36">
        <f t="shared" si="9"/>
        <v>35000</v>
      </c>
      <c r="G38" s="36">
        <f t="shared" si="9"/>
        <v>0</v>
      </c>
      <c r="H38" s="36">
        <f t="shared" si="9"/>
        <v>0</v>
      </c>
      <c r="I38" s="36">
        <f t="shared" si="9"/>
        <v>35000</v>
      </c>
      <c r="J38" s="102">
        <f t="shared" si="9"/>
        <v>0</v>
      </c>
    </row>
    <row r="39" spans="1:10" ht="12.75" customHeight="1" thickBot="1">
      <c r="A39" s="33"/>
      <c r="B39" s="38"/>
      <c r="C39" s="72">
        <v>2710</v>
      </c>
      <c r="D39" s="73"/>
      <c r="E39" s="74">
        <v>35000</v>
      </c>
      <c r="F39" s="74">
        <v>35000</v>
      </c>
      <c r="G39" s="74"/>
      <c r="H39" s="74"/>
      <c r="I39" s="74">
        <f>SUM(F39)</f>
        <v>35000</v>
      </c>
      <c r="J39" s="75"/>
    </row>
    <row r="40" spans="1:10" ht="12.75" customHeight="1" thickBot="1">
      <c r="A40" s="83">
        <v>801</v>
      </c>
      <c r="B40" s="30"/>
      <c r="C40" s="80"/>
      <c r="D40" s="32">
        <f>SUM(D43)</f>
        <v>0</v>
      </c>
      <c r="E40" s="32">
        <f aca="true" t="shared" si="10" ref="E40:J40">SUM(E41+E43)</f>
        <v>76000</v>
      </c>
      <c r="F40" s="32">
        <f t="shared" si="10"/>
        <v>76000</v>
      </c>
      <c r="G40" s="32">
        <f t="shared" si="10"/>
        <v>0</v>
      </c>
      <c r="H40" s="32">
        <f t="shared" si="10"/>
        <v>0</v>
      </c>
      <c r="I40" s="32">
        <f t="shared" si="10"/>
        <v>76000</v>
      </c>
      <c r="J40" s="120">
        <f t="shared" si="10"/>
        <v>0</v>
      </c>
    </row>
    <row r="41" spans="1:10" ht="12.75" customHeight="1">
      <c r="A41" s="33"/>
      <c r="B41" s="34">
        <v>80117</v>
      </c>
      <c r="C41" s="35"/>
      <c r="D41" s="36"/>
      <c r="E41" s="36">
        <f aca="true" t="shared" si="11" ref="E41:J43">SUM(E42)</f>
        <v>76000</v>
      </c>
      <c r="F41" s="36">
        <f t="shared" si="11"/>
        <v>76000</v>
      </c>
      <c r="G41" s="36">
        <f t="shared" si="11"/>
        <v>0</v>
      </c>
      <c r="H41" s="36">
        <f t="shared" si="11"/>
        <v>0</v>
      </c>
      <c r="I41" s="36">
        <f t="shared" si="11"/>
        <v>76000</v>
      </c>
      <c r="J41" s="102">
        <f t="shared" si="11"/>
        <v>0</v>
      </c>
    </row>
    <row r="42" spans="1:10" ht="12.75" customHeight="1" thickBot="1">
      <c r="A42" s="33"/>
      <c r="B42" s="38"/>
      <c r="C42" s="118">
        <v>2320</v>
      </c>
      <c r="D42" s="119"/>
      <c r="E42" s="119">
        <v>76000</v>
      </c>
      <c r="F42" s="119">
        <v>76000</v>
      </c>
      <c r="G42" s="119"/>
      <c r="H42" s="119"/>
      <c r="I42" s="119">
        <v>76000</v>
      </c>
      <c r="J42" s="125"/>
    </row>
    <row r="43" spans="1:10" ht="12.75" customHeight="1" hidden="1">
      <c r="A43" s="33"/>
      <c r="B43" s="68">
        <v>80130</v>
      </c>
      <c r="C43" s="39"/>
      <c r="D43" s="40">
        <f>SUM(D44)</f>
        <v>0</v>
      </c>
      <c r="E43" s="40">
        <f t="shared" si="11"/>
        <v>0</v>
      </c>
      <c r="F43" s="40">
        <f t="shared" si="11"/>
        <v>0</v>
      </c>
      <c r="G43" s="40">
        <f t="shared" si="11"/>
        <v>0</v>
      </c>
      <c r="H43" s="40">
        <f t="shared" si="11"/>
        <v>0</v>
      </c>
      <c r="I43" s="40">
        <f t="shared" si="11"/>
        <v>0</v>
      </c>
      <c r="J43" s="103">
        <f t="shared" si="11"/>
        <v>0</v>
      </c>
    </row>
    <row r="44" spans="1:10" ht="12.75" customHeight="1" hidden="1" thickBot="1">
      <c r="A44" s="33"/>
      <c r="B44" s="93"/>
      <c r="C44" s="94">
        <v>2320</v>
      </c>
      <c r="D44" s="95"/>
      <c r="E44" s="96"/>
      <c r="F44" s="96"/>
      <c r="G44" s="96"/>
      <c r="H44" s="96"/>
      <c r="I44" s="96">
        <f>SUM(F44)</f>
        <v>0</v>
      </c>
      <c r="J44" s="97"/>
    </row>
    <row r="45" spans="1:10" ht="12.75" customHeight="1" thickBot="1">
      <c r="A45" s="76">
        <v>855</v>
      </c>
      <c r="B45" s="77"/>
      <c r="C45" s="77"/>
      <c r="D45" s="78">
        <f aca="true" t="shared" si="12" ref="D45:J45">SUM(D46+D50)</f>
        <v>46150</v>
      </c>
      <c r="E45" s="78">
        <f t="shared" si="12"/>
        <v>154779</v>
      </c>
      <c r="F45" s="78">
        <f t="shared" si="12"/>
        <v>154779</v>
      </c>
      <c r="G45" s="78">
        <f t="shared" si="12"/>
        <v>0</v>
      </c>
      <c r="H45" s="78">
        <f t="shared" si="12"/>
        <v>0</v>
      </c>
      <c r="I45" s="78">
        <f t="shared" si="12"/>
        <v>108629</v>
      </c>
      <c r="J45" s="79">
        <f t="shared" si="12"/>
        <v>0</v>
      </c>
    </row>
    <row r="46" spans="1:10" ht="12.75" customHeight="1">
      <c r="A46" s="19"/>
      <c r="B46" s="46">
        <v>85508</v>
      </c>
      <c r="C46" s="46"/>
      <c r="D46" s="47">
        <f>SUM(D47)</f>
        <v>46150</v>
      </c>
      <c r="E46" s="47">
        <f aca="true" t="shared" si="13" ref="E46:J46">SUM(E47:E49)</f>
        <v>154779</v>
      </c>
      <c r="F46" s="47">
        <f t="shared" si="13"/>
        <v>154779</v>
      </c>
      <c r="G46" s="47">
        <f t="shared" si="13"/>
        <v>0</v>
      </c>
      <c r="H46" s="47">
        <f t="shared" si="13"/>
        <v>0</v>
      </c>
      <c r="I46" s="47">
        <f t="shared" si="13"/>
        <v>108629</v>
      </c>
      <c r="J46" s="48">
        <f t="shared" si="13"/>
        <v>0</v>
      </c>
    </row>
    <row r="47" spans="1:10" ht="12.75" customHeight="1">
      <c r="A47" s="14"/>
      <c r="B47" s="43"/>
      <c r="C47" s="98">
        <v>2320</v>
      </c>
      <c r="D47" s="99">
        <v>46150</v>
      </c>
      <c r="E47" s="99"/>
      <c r="F47" s="99"/>
      <c r="G47" s="99"/>
      <c r="H47" s="99"/>
      <c r="I47" s="99"/>
      <c r="J47" s="100"/>
    </row>
    <row r="48" spans="1:10" ht="12.75" customHeight="1">
      <c r="A48" s="14"/>
      <c r="B48" s="20"/>
      <c r="C48" s="21">
        <v>2320</v>
      </c>
      <c r="D48" s="49"/>
      <c r="E48" s="49">
        <v>108629</v>
      </c>
      <c r="F48" s="49">
        <v>108629</v>
      </c>
      <c r="G48" s="49"/>
      <c r="H48" s="49"/>
      <c r="I48" s="49">
        <f>SUM(F48)</f>
        <v>108629</v>
      </c>
      <c r="J48" s="50"/>
    </row>
    <row r="49" spans="1:10" ht="12.75" customHeight="1" thickBot="1">
      <c r="A49" s="14"/>
      <c r="B49" s="52"/>
      <c r="C49" s="53">
        <v>3110</v>
      </c>
      <c r="D49" s="54"/>
      <c r="E49" s="54">
        <v>46150</v>
      </c>
      <c r="F49" s="54">
        <v>46150</v>
      </c>
      <c r="G49" s="54"/>
      <c r="H49" s="54"/>
      <c r="I49" s="55"/>
      <c r="J49" s="56"/>
    </row>
    <row r="50" spans="1:10" ht="12.75" customHeight="1" hidden="1">
      <c r="A50" s="51"/>
      <c r="B50" s="15">
        <v>85510</v>
      </c>
      <c r="C50" s="15"/>
      <c r="D50" s="57">
        <f aca="true" t="shared" si="14" ref="D50:J50">SUM(D51:D56)</f>
        <v>0</v>
      </c>
      <c r="E50" s="57">
        <f t="shared" si="14"/>
        <v>0</v>
      </c>
      <c r="F50" s="57">
        <f t="shared" si="14"/>
        <v>0</v>
      </c>
      <c r="G50" s="57">
        <f t="shared" si="14"/>
        <v>0</v>
      </c>
      <c r="H50" s="57">
        <f t="shared" si="14"/>
        <v>0</v>
      </c>
      <c r="I50" s="57">
        <f t="shared" si="14"/>
        <v>0</v>
      </c>
      <c r="J50" s="58">
        <f t="shared" si="14"/>
        <v>0</v>
      </c>
    </row>
    <row r="51" spans="1:10" ht="12.75" customHeight="1" hidden="1">
      <c r="A51" s="51"/>
      <c r="B51" s="20"/>
      <c r="C51" s="21">
        <v>2320</v>
      </c>
      <c r="D51" s="49"/>
      <c r="E51" s="49"/>
      <c r="F51" s="49"/>
      <c r="G51" s="49"/>
      <c r="H51" s="49"/>
      <c r="I51" s="49"/>
      <c r="J51" s="50"/>
    </row>
    <row r="52" spans="1:10" ht="12.75" customHeight="1" hidden="1">
      <c r="A52" s="51"/>
      <c r="B52" s="20"/>
      <c r="C52" s="25">
        <v>4010</v>
      </c>
      <c r="D52" s="27"/>
      <c r="E52" s="27"/>
      <c r="F52" s="27"/>
      <c r="G52" s="27"/>
      <c r="H52" s="27"/>
      <c r="I52" s="27"/>
      <c r="J52" s="59"/>
    </row>
    <row r="53" spans="1:10" ht="12.75" customHeight="1" hidden="1">
      <c r="A53" s="51"/>
      <c r="B53" s="20"/>
      <c r="C53" s="25">
        <v>4110</v>
      </c>
      <c r="D53" s="27"/>
      <c r="E53" s="27"/>
      <c r="F53" s="27"/>
      <c r="G53" s="27"/>
      <c r="H53" s="27"/>
      <c r="I53" s="27"/>
      <c r="J53" s="59"/>
    </row>
    <row r="54" spans="1:10" ht="12.75" customHeight="1" hidden="1">
      <c r="A54" s="51"/>
      <c r="B54" s="20"/>
      <c r="C54" s="25">
        <v>4120</v>
      </c>
      <c r="D54" s="27"/>
      <c r="E54" s="27"/>
      <c r="F54" s="27"/>
      <c r="G54" s="27"/>
      <c r="H54" s="27"/>
      <c r="I54" s="27"/>
      <c r="J54" s="59"/>
    </row>
    <row r="55" spans="1:10" ht="12.75" customHeight="1" hidden="1">
      <c r="A55" s="123"/>
      <c r="B55" s="52"/>
      <c r="C55" s="53">
        <v>4220</v>
      </c>
      <c r="D55" s="54"/>
      <c r="E55" s="54"/>
      <c r="F55" s="54"/>
      <c r="G55" s="54"/>
      <c r="H55" s="54"/>
      <c r="I55" s="54"/>
      <c r="J55" s="56"/>
    </row>
    <row r="56" spans="1:10" ht="12.75" customHeight="1" hidden="1" thickBot="1">
      <c r="A56" s="51"/>
      <c r="B56" s="20"/>
      <c r="C56" s="121">
        <v>4260</v>
      </c>
      <c r="D56" s="41"/>
      <c r="E56" s="41"/>
      <c r="F56" s="41"/>
      <c r="G56" s="41"/>
      <c r="H56" s="41"/>
      <c r="I56" s="41"/>
      <c r="J56" s="122"/>
    </row>
    <row r="57" spans="1:10" ht="12.75" customHeight="1" thickBot="1">
      <c r="A57" s="44">
        <v>921</v>
      </c>
      <c r="B57" s="61"/>
      <c r="C57" s="61"/>
      <c r="D57" s="45">
        <f>SUM(D58+D60)</f>
        <v>0</v>
      </c>
      <c r="E57" s="45">
        <f aca="true" t="shared" si="15" ref="E57:J57">SUM(E58+E60)</f>
        <v>17000</v>
      </c>
      <c r="F57" s="45">
        <f t="shared" si="15"/>
        <v>17000</v>
      </c>
      <c r="G57" s="45">
        <f t="shared" si="15"/>
        <v>0</v>
      </c>
      <c r="H57" s="45">
        <f t="shared" si="15"/>
        <v>0</v>
      </c>
      <c r="I57" s="45">
        <f t="shared" si="15"/>
        <v>17000</v>
      </c>
      <c r="J57" s="126">
        <f t="shared" si="15"/>
        <v>0</v>
      </c>
    </row>
    <row r="58" spans="1:10" ht="12.75" customHeight="1">
      <c r="A58" s="62"/>
      <c r="B58" s="46">
        <v>92116</v>
      </c>
      <c r="C58" s="63"/>
      <c r="D58" s="64">
        <f>SUM(D59)</f>
        <v>0</v>
      </c>
      <c r="E58" s="64">
        <f aca="true" t="shared" si="16" ref="E58:J58">SUM(E59)</f>
        <v>17000</v>
      </c>
      <c r="F58" s="64">
        <f t="shared" si="16"/>
        <v>17000</v>
      </c>
      <c r="G58" s="64">
        <f t="shared" si="16"/>
        <v>0</v>
      </c>
      <c r="H58" s="64">
        <f t="shared" si="16"/>
        <v>0</v>
      </c>
      <c r="I58" s="64">
        <f t="shared" si="16"/>
        <v>17000</v>
      </c>
      <c r="J58" s="65">
        <f t="shared" si="16"/>
        <v>0</v>
      </c>
    </row>
    <row r="59" spans="1:10" ht="12.75" customHeight="1" thickBot="1">
      <c r="A59" s="62"/>
      <c r="B59" s="20"/>
      <c r="C59" s="66">
        <v>2310</v>
      </c>
      <c r="D59" s="41"/>
      <c r="E59" s="41">
        <v>17000</v>
      </c>
      <c r="F59" s="41">
        <v>17000</v>
      </c>
      <c r="G59" s="41"/>
      <c r="H59" s="41"/>
      <c r="I59" s="41">
        <f>SUM(F59)</f>
        <v>17000</v>
      </c>
      <c r="J59" s="42"/>
    </row>
    <row r="60" spans="1:10" ht="12.75" customHeight="1" hidden="1">
      <c r="A60" s="62"/>
      <c r="B60" s="111">
        <v>92195</v>
      </c>
      <c r="C60" s="112"/>
      <c r="D60" s="117">
        <f>SUM(D61:D62)</f>
        <v>0</v>
      </c>
      <c r="E60" s="117">
        <f aca="true" t="shared" si="17" ref="E60:J60">SUM(E61:E62)</f>
        <v>0</v>
      </c>
      <c r="F60" s="117">
        <f t="shared" si="17"/>
        <v>0</v>
      </c>
      <c r="G60" s="117">
        <f t="shared" si="17"/>
        <v>0</v>
      </c>
      <c r="H60" s="117">
        <f t="shared" si="17"/>
        <v>0</v>
      </c>
      <c r="I60" s="117">
        <f t="shared" si="17"/>
        <v>0</v>
      </c>
      <c r="J60" s="127">
        <f t="shared" si="17"/>
        <v>0</v>
      </c>
    </row>
    <row r="61" spans="1:10" ht="12.75" customHeight="1" hidden="1">
      <c r="A61" s="62"/>
      <c r="B61" s="109"/>
      <c r="C61" s="113">
        <v>2710</v>
      </c>
      <c r="D61" s="99"/>
      <c r="E61" s="99"/>
      <c r="F61" s="99"/>
      <c r="G61" s="99"/>
      <c r="H61" s="99"/>
      <c r="I61" s="99"/>
      <c r="J61" s="114"/>
    </row>
    <row r="62" spans="1:10" ht="12.75" customHeight="1" hidden="1" thickBot="1">
      <c r="A62" s="62"/>
      <c r="B62" s="109"/>
      <c r="C62" s="115">
        <v>2360</v>
      </c>
      <c r="D62" s="60"/>
      <c r="E62" s="110"/>
      <c r="F62" s="60"/>
      <c r="G62" s="60"/>
      <c r="H62" s="60"/>
      <c r="I62" s="60"/>
      <c r="J62" s="116"/>
    </row>
    <row r="63" spans="1:10" ht="15.75" customHeight="1" thickBot="1">
      <c r="A63" s="134" t="s">
        <v>13</v>
      </c>
      <c r="B63" s="135"/>
      <c r="C63" s="135"/>
      <c r="D63" s="67">
        <f>SUM(D17+D29+D32+D40+D45+D57)</f>
        <v>46150</v>
      </c>
      <c r="E63" s="67">
        <f>SUM(E17+E32+E40+E45+E57)</f>
        <v>343819</v>
      </c>
      <c r="F63" s="67">
        <f>SUM(F17+F29+F32+F40+F45+F57)</f>
        <v>343819</v>
      </c>
      <c r="G63" s="67">
        <f>SUM(G17+G29+G32+G40+G45+G57)</f>
        <v>0</v>
      </c>
      <c r="H63" s="67">
        <f>SUM(H17+H29+H32+H40+H45+H57)</f>
        <v>0</v>
      </c>
      <c r="I63" s="67">
        <f>SUM(I17+I29+I32+I40+I45+I57)</f>
        <v>297669</v>
      </c>
      <c r="J63" s="105">
        <f>SUM(J17+J29+J32+J40+J45+J57)</f>
        <v>0</v>
      </c>
    </row>
  </sheetData>
  <sheetProtection selectLockedCells="1" selectUnlockedCells="1"/>
  <mergeCells count="18"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H10:H11"/>
    <mergeCell ref="I10:I11"/>
    <mergeCell ref="A63:C63"/>
    <mergeCell ref="G10:G11"/>
    <mergeCell ref="A14:A15"/>
    <mergeCell ref="B36:B37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gmichalec</cp:lastModifiedBy>
  <cp:lastPrinted>2019-10-29T06:57:24Z</cp:lastPrinted>
  <dcterms:modified xsi:type="dcterms:W3CDTF">2020-11-10T10:01:48Z</dcterms:modified>
  <cp:category/>
  <cp:version/>
  <cp:contentType/>
  <cp:contentStatus/>
</cp:coreProperties>
</file>