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zytkownicy\almorawska\pulpit\budzet16.12\"/>
    </mc:Choice>
  </mc:AlternateContent>
  <xr:revisionPtr revIDLastSave="0" documentId="13_ncr:1_{38462906-FB25-4506-BEEB-1F0F2703C97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zal_NR-6_URP" sheetId="1" r:id="rId1"/>
  </sheets>
  <definedNames>
    <definedName name="_xlnm.Print_Area" localSheetId="0">'zal_NR-6_URP'!$A$1:$L$64</definedName>
    <definedName name="_xlnm.Print_Titles" localSheetId="0">'zal_NR-6_URP'!$8:$12</definedName>
  </definedNames>
  <calcPr calcId="191029"/>
</workbook>
</file>

<file path=xl/calcChain.xml><?xml version="1.0" encoding="utf-8"?>
<calcChain xmlns="http://schemas.openxmlformats.org/spreadsheetml/2006/main">
  <c r="F22" i="1" l="1"/>
  <c r="F17" i="1" s="1"/>
  <c r="F64" i="1" s="1"/>
  <c r="E22" i="1"/>
  <c r="E17" i="1" s="1"/>
  <c r="D22" i="1"/>
  <c r="L22" i="1"/>
  <c r="J22" i="1"/>
  <c r="I22" i="1"/>
  <c r="H22" i="1"/>
  <c r="G22" i="1"/>
  <c r="G32" i="1"/>
  <c r="G31" i="1" s="1"/>
  <c r="F47" i="1"/>
  <c r="F46" i="1"/>
  <c r="E47" i="1"/>
  <c r="E46" i="1"/>
  <c r="F61" i="1"/>
  <c r="F58" i="1"/>
  <c r="E61" i="1"/>
  <c r="E58" i="1"/>
  <c r="L36" i="1"/>
  <c r="K36" i="1"/>
  <c r="J36" i="1"/>
  <c r="I36" i="1"/>
  <c r="H36" i="1"/>
  <c r="G36" i="1"/>
  <c r="L42" i="1"/>
  <c r="L41" i="1" s="1"/>
  <c r="K42" i="1"/>
  <c r="K41" i="1" s="1"/>
  <c r="J42" i="1"/>
  <c r="I42" i="1"/>
  <c r="I41" i="1" s="1"/>
  <c r="H42" i="1"/>
  <c r="G42" i="1"/>
  <c r="K60" i="1"/>
  <c r="K59" i="1"/>
  <c r="K58" i="1" s="1"/>
  <c r="K49" i="1"/>
  <c r="K47" i="1" s="1"/>
  <c r="K45" i="1"/>
  <c r="K44" i="1"/>
  <c r="K40" i="1"/>
  <c r="K39" i="1" s="1"/>
  <c r="K25" i="1"/>
  <c r="K22" i="1" s="1"/>
  <c r="K21" i="1"/>
  <c r="K20" i="1" s="1"/>
  <c r="K18" i="1"/>
  <c r="L18" i="1"/>
  <c r="J18" i="1"/>
  <c r="I18" i="1"/>
  <c r="H18" i="1"/>
  <c r="L61" i="1"/>
  <c r="L58" i="1" s="1"/>
  <c r="K61" i="1"/>
  <c r="J61" i="1"/>
  <c r="I61" i="1"/>
  <c r="H61" i="1"/>
  <c r="G61" i="1"/>
  <c r="D61" i="1"/>
  <c r="G18" i="1"/>
  <c r="J51" i="1"/>
  <c r="L20" i="1"/>
  <c r="J20" i="1"/>
  <c r="I20" i="1"/>
  <c r="H20" i="1"/>
  <c r="G20" i="1"/>
  <c r="D20" i="1"/>
  <c r="L31" i="1"/>
  <c r="K31" i="1"/>
  <c r="J31" i="1"/>
  <c r="I31" i="1"/>
  <c r="H31" i="1"/>
  <c r="D31" i="1"/>
  <c r="L39" i="1"/>
  <c r="J39" i="1"/>
  <c r="I39" i="1"/>
  <c r="H39" i="1"/>
  <c r="H33" i="1" s="1"/>
  <c r="G39" i="1"/>
  <c r="L34" i="1"/>
  <c r="K34" i="1"/>
  <c r="J34" i="1"/>
  <c r="J33" i="1" s="1"/>
  <c r="I34" i="1"/>
  <c r="H34" i="1"/>
  <c r="G34" i="1"/>
  <c r="G33" i="1" s="1"/>
  <c r="D39" i="1"/>
  <c r="D34" i="1"/>
  <c r="D33" i="1" s="1"/>
  <c r="L44" i="1"/>
  <c r="J44" i="1"/>
  <c r="J41" i="1" s="1"/>
  <c r="I44" i="1"/>
  <c r="H44" i="1"/>
  <c r="G44" i="1"/>
  <c r="D44" i="1"/>
  <c r="D41" i="1"/>
  <c r="K13" i="1"/>
  <c r="J13" i="1"/>
  <c r="I13" i="1"/>
  <c r="D14" i="1"/>
  <c r="D13" i="1" s="1"/>
  <c r="G14" i="1"/>
  <c r="G13" i="1" s="1"/>
  <c r="H14" i="1"/>
  <c r="H13" i="1" s="1"/>
  <c r="L14" i="1"/>
  <c r="L13" i="1" s="1"/>
  <c r="D47" i="1"/>
  <c r="G47" i="1"/>
  <c r="G46" i="1" s="1"/>
  <c r="H47" i="1"/>
  <c r="I47" i="1"/>
  <c r="J47" i="1"/>
  <c r="J46" i="1" s="1"/>
  <c r="L47" i="1"/>
  <c r="L46" i="1" s="1"/>
  <c r="D51" i="1"/>
  <c r="D46" i="1"/>
  <c r="G51" i="1"/>
  <c r="H51" i="1"/>
  <c r="K51" i="1"/>
  <c r="L51" i="1"/>
  <c r="D59" i="1"/>
  <c r="G59" i="1"/>
  <c r="G58" i="1"/>
  <c r="H59" i="1"/>
  <c r="H58" i="1" s="1"/>
  <c r="I59" i="1"/>
  <c r="I58" i="1"/>
  <c r="J59" i="1"/>
  <c r="J58" i="1" s="1"/>
  <c r="L59" i="1"/>
  <c r="I51" i="1"/>
  <c r="L33" i="1"/>
  <c r="D17" i="1" l="1"/>
  <c r="D64" i="1" s="1"/>
  <c r="K33" i="1"/>
  <c r="H17" i="1"/>
  <c r="I17" i="1"/>
  <c r="I46" i="1"/>
  <c r="I64" i="1" s="1"/>
  <c r="D58" i="1"/>
  <c r="H46" i="1"/>
  <c r="I33" i="1"/>
  <c r="J17" i="1"/>
  <c r="J64" i="1" s="1"/>
  <c r="L17" i="1"/>
  <c r="L64" i="1" s="1"/>
  <c r="K46" i="1"/>
  <c r="G41" i="1"/>
  <c r="H41" i="1"/>
  <c r="K17" i="1"/>
  <c r="E64" i="1"/>
  <c r="G17" i="1"/>
  <c r="H64" i="1" l="1"/>
  <c r="G64" i="1"/>
  <c r="K64" i="1"/>
</calcChain>
</file>

<file path=xl/sharedStrings.xml><?xml version="1.0" encoding="utf-8"?>
<sst xmlns="http://schemas.openxmlformats.org/spreadsheetml/2006/main" count="20" uniqueCount="20">
  <si>
    <t>Dochody i wydatki związane z realizacją zadań realizowanych na podstawie porozumień</t>
  </si>
  <si>
    <t>Dział</t>
  </si>
  <si>
    <t>Rozdział</t>
  </si>
  <si>
    <t>Paragraf</t>
  </si>
  <si>
    <t>Dotacja ogółem</t>
  </si>
  <si>
    <t>Wydatki ogółem (6+10)</t>
  </si>
  <si>
    <t>z tego :</t>
  </si>
  <si>
    <t>Wydatki bieżące</t>
  </si>
  <si>
    <t>w tym:</t>
  </si>
  <si>
    <t>Wydatki  majątkowe</t>
  </si>
  <si>
    <t>wynagrodzenia</t>
  </si>
  <si>
    <t>pochodne od wynagrodzeń</t>
  </si>
  <si>
    <t>dotacje</t>
  </si>
  <si>
    <t>RAZEM</t>
  </si>
  <si>
    <t>(umów) między jednostkami samorządu terytorialnego w 2020 r.</t>
  </si>
  <si>
    <t>z tego:</t>
  </si>
  <si>
    <t>Dotacje bieżące</t>
  </si>
  <si>
    <t>Dotacje majątkowe</t>
  </si>
  <si>
    <r>
      <t xml:space="preserve">Załącznik nr 5 </t>
    </r>
    <r>
      <rPr>
        <sz val="11"/>
        <rFont val="Times New Roman"/>
        <family val="1"/>
        <charset val="238"/>
      </rPr>
      <t>do Uchwały Zarządu Powiatu</t>
    </r>
  </si>
  <si>
    <t xml:space="preserve"> Braniewskiego Nr 297/20 z dnia  16.12.2020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</si>
</sst>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18">
    <font>
      <sz val="10"/>
      <name val="Arial CE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2"/>
      <name val="Arial CE"/>
      <family val="2"/>
      <charset val="238"/>
    </font>
    <font>
      <sz val="10"/>
      <name val="Arial CE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9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medium">
        <color indexed="64"/>
      </right>
      <top style="double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double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double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</borders>
  <cellStyleXfs count="21">
    <xf numFmtId="0" fontId="0" fillId="0" borderId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2" fillId="3" borderId="1" applyNumberFormat="0" applyAlignment="0" applyProtection="0"/>
    <xf numFmtId="0" fontId="3" fillId="10" borderId="2" applyNumberFormat="0" applyAlignment="0" applyProtection="0"/>
    <xf numFmtId="0" fontId="4" fillId="0" borderId="3" applyNumberFormat="0" applyFill="0" applyAlignment="0" applyProtection="0"/>
    <xf numFmtId="0" fontId="5" fillId="11" borderId="4" applyNumberFormat="0" applyAlignment="0" applyProtection="0"/>
    <xf numFmtId="0" fontId="6" fillId="0" borderId="5" applyNumberFormat="0" applyFill="0" applyAlignment="0" applyProtection="0"/>
    <xf numFmtId="0" fontId="7" fillId="0" borderId="6" applyNumberFormat="0" applyFill="0" applyAlignment="0" applyProtection="0"/>
    <xf numFmtId="0" fontId="8" fillId="0" borderId="7" applyNumberFormat="0" applyFill="0" applyAlignment="0" applyProtection="0"/>
    <xf numFmtId="0" fontId="8" fillId="0" borderId="0" applyNumberFormat="0" applyFill="0" applyBorder="0" applyAlignment="0" applyProtection="0"/>
    <xf numFmtId="0" fontId="9" fillId="10" borderId="1" applyNumberFormat="0" applyAlignment="0" applyProtection="0"/>
    <xf numFmtId="0" fontId="10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5" fillId="12" borderId="9" applyNumberFormat="0" applyAlignment="0" applyProtection="0"/>
  </cellStyleXfs>
  <cellXfs count="162">
    <xf numFmtId="0" fontId="0" fillId="0" borderId="0" xfId="0"/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left"/>
    </xf>
    <xf numFmtId="0" fontId="17" fillId="0" borderId="0" xfId="0" applyFont="1" applyAlignment="1">
      <alignment horizontal="center" vertical="center"/>
    </xf>
    <xf numFmtId="0" fontId="16" fillId="0" borderId="10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7" fillId="13" borderId="13" xfId="0" applyFont="1" applyFill="1" applyBorder="1" applyAlignment="1">
      <alignment horizontal="center" vertical="center"/>
    </xf>
    <xf numFmtId="0" fontId="17" fillId="13" borderId="14" xfId="0" applyFont="1" applyFill="1" applyBorder="1" applyAlignment="1">
      <alignment horizontal="center" vertical="center"/>
    </xf>
    <xf numFmtId="3" fontId="17" fillId="13" borderId="14" xfId="0" applyNumberFormat="1" applyFont="1" applyFill="1" applyBorder="1" applyAlignment="1">
      <alignment horizontal="right" vertical="center"/>
    </xf>
    <xf numFmtId="0" fontId="17" fillId="13" borderId="15" xfId="0" applyFont="1" applyFill="1" applyBorder="1" applyAlignment="1">
      <alignment horizontal="center" vertical="center"/>
    </xf>
    <xf numFmtId="0" fontId="17" fillId="13" borderId="16" xfId="0" applyFont="1" applyFill="1" applyBorder="1" applyAlignment="1">
      <alignment horizontal="center" vertical="center"/>
    </xf>
    <xf numFmtId="0" fontId="16" fillId="13" borderId="16" xfId="0" applyFont="1" applyFill="1" applyBorder="1" applyAlignment="1">
      <alignment horizontal="center" vertical="center"/>
    </xf>
    <xf numFmtId="3" fontId="16" fillId="13" borderId="16" xfId="0" applyNumberFormat="1" applyFont="1" applyFill="1" applyBorder="1" applyAlignment="1">
      <alignment horizontal="right" vertical="center"/>
    </xf>
    <xf numFmtId="3" fontId="16" fillId="13" borderId="17" xfId="0" applyNumberFormat="1" applyFont="1" applyFill="1" applyBorder="1" applyAlignment="1">
      <alignment horizontal="right" vertical="center"/>
    </xf>
    <xf numFmtId="0" fontId="17" fillId="13" borderId="18" xfId="0" applyFont="1" applyFill="1" applyBorder="1" applyAlignment="1">
      <alignment horizontal="center" vertical="center"/>
    </xf>
    <xf numFmtId="0" fontId="17" fillId="13" borderId="19" xfId="0" applyFont="1" applyFill="1" applyBorder="1" applyAlignment="1">
      <alignment horizontal="center" vertical="center"/>
    </xf>
    <xf numFmtId="0" fontId="16" fillId="13" borderId="20" xfId="0" applyFont="1" applyFill="1" applyBorder="1" applyAlignment="1">
      <alignment horizontal="center" vertical="center"/>
    </xf>
    <xf numFmtId="3" fontId="16" fillId="13" borderId="20" xfId="0" applyNumberFormat="1" applyFont="1" applyFill="1" applyBorder="1" applyAlignment="1">
      <alignment horizontal="right" vertical="center"/>
    </xf>
    <xf numFmtId="3" fontId="16" fillId="13" borderId="20" xfId="0" applyNumberFormat="1" applyFont="1" applyFill="1" applyBorder="1" applyAlignment="1">
      <alignment horizontal="left" vertical="center"/>
    </xf>
    <xf numFmtId="3" fontId="16" fillId="13" borderId="21" xfId="0" applyNumberFormat="1" applyFont="1" applyFill="1" applyBorder="1" applyAlignment="1">
      <alignment horizontal="right" vertical="center"/>
    </xf>
    <xf numFmtId="0" fontId="16" fillId="13" borderId="22" xfId="0" applyFont="1" applyFill="1" applyBorder="1" applyAlignment="1">
      <alignment horizontal="center" vertical="center"/>
    </xf>
    <xf numFmtId="3" fontId="16" fillId="13" borderId="22" xfId="0" applyNumberFormat="1" applyFont="1" applyFill="1" applyBorder="1" applyAlignment="1">
      <alignment horizontal="right" vertical="center"/>
    </xf>
    <xf numFmtId="3" fontId="16" fillId="13" borderId="22" xfId="0" applyNumberFormat="1" applyFont="1" applyFill="1" applyBorder="1" applyAlignment="1">
      <alignment vertical="center"/>
    </xf>
    <xf numFmtId="3" fontId="16" fillId="13" borderId="23" xfId="0" applyNumberFormat="1" applyFont="1" applyFill="1" applyBorder="1" applyAlignment="1">
      <alignment vertical="center"/>
    </xf>
    <xf numFmtId="0" fontId="17" fillId="13" borderId="24" xfId="0" applyFont="1" applyFill="1" applyBorder="1" applyAlignment="1">
      <alignment horizontal="center" vertical="center"/>
    </xf>
    <xf numFmtId="0" fontId="17" fillId="13" borderId="25" xfId="0" applyFont="1" applyFill="1" applyBorder="1" applyAlignment="1">
      <alignment horizontal="center" vertical="center"/>
    </xf>
    <xf numFmtId="0" fontId="16" fillId="13" borderId="25" xfId="0" applyFont="1" applyFill="1" applyBorder="1" applyAlignment="1">
      <alignment horizontal="center" vertical="center"/>
    </xf>
    <xf numFmtId="3" fontId="17" fillId="13" borderId="25" xfId="0" applyNumberFormat="1" applyFont="1" applyFill="1" applyBorder="1" applyAlignment="1">
      <alignment horizontal="right" vertical="center"/>
    </xf>
    <xf numFmtId="0" fontId="17" fillId="13" borderId="26" xfId="0" applyFont="1" applyFill="1" applyBorder="1" applyAlignment="1">
      <alignment horizontal="center" vertical="center"/>
    </xf>
    <xf numFmtId="0" fontId="17" fillId="13" borderId="27" xfId="0" applyFont="1" applyFill="1" applyBorder="1" applyAlignment="1">
      <alignment horizontal="center" vertical="center"/>
    </xf>
    <xf numFmtId="0" fontId="16" fillId="13" borderId="27" xfId="0" applyFont="1" applyFill="1" applyBorder="1" applyAlignment="1">
      <alignment horizontal="center" vertical="center"/>
    </xf>
    <xf numFmtId="3" fontId="16" fillId="13" borderId="27" xfId="0" applyNumberFormat="1" applyFont="1" applyFill="1" applyBorder="1" applyAlignment="1">
      <alignment horizontal="right" vertical="center"/>
    </xf>
    <xf numFmtId="3" fontId="16" fillId="13" borderId="27" xfId="0" applyNumberFormat="1" applyFont="1" applyFill="1" applyBorder="1" applyAlignment="1">
      <alignment vertical="center"/>
    </xf>
    <xf numFmtId="0" fontId="17" fillId="13" borderId="28" xfId="0" applyFont="1" applyFill="1" applyBorder="1" applyAlignment="1">
      <alignment horizontal="center" vertical="center"/>
    </xf>
    <xf numFmtId="0" fontId="16" fillId="13" borderId="29" xfId="0" applyFont="1" applyFill="1" applyBorder="1" applyAlignment="1">
      <alignment horizontal="center" vertical="center"/>
    </xf>
    <xf numFmtId="3" fontId="16" fillId="13" borderId="29" xfId="0" applyNumberFormat="1" applyFont="1" applyFill="1" applyBorder="1" applyAlignment="1">
      <alignment horizontal="right" vertical="center"/>
    </xf>
    <xf numFmtId="3" fontId="16" fillId="13" borderId="19" xfId="0" applyNumberFormat="1" applyFont="1" applyFill="1" applyBorder="1" applyAlignment="1">
      <alignment vertical="center"/>
    </xf>
    <xf numFmtId="3" fontId="16" fillId="13" borderId="30" xfId="0" applyNumberFormat="1" applyFont="1" applyFill="1" applyBorder="1" applyAlignment="1">
      <alignment vertical="center"/>
    </xf>
    <xf numFmtId="0" fontId="17" fillId="13" borderId="31" xfId="0" applyFont="1" applyFill="1" applyBorder="1" applyAlignment="1">
      <alignment horizontal="center" vertical="center"/>
    </xf>
    <xf numFmtId="0" fontId="17" fillId="13" borderId="32" xfId="0" applyFont="1" applyFill="1" applyBorder="1" applyAlignment="1">
      <alignment horizontal="center" vertical="center"/>
    </xf>
    <xf numFmtId="3" fontId="17" fillId="13" borderId="33" xfId="0" applyNumberFormat="1" applyFont="1" applyFill="1" applyBorder="1" applyAlignment="1">
      <alignment vertical="center"/>
    </xf>
    <xf numFmtId="0" fontId="17" fillId="13" borderId="34" xfId="0" applyFont="1" applyFill="1" applyBorder="1" applyAlignment="1">
      <alignment horizontal="center" vertical="center"/>
    </xf>
    <xf numFmtId="3" fontId="16" fillId="0" borderId="34" xfId="0" applyNumberFormat="1" applyFont="1" applyFill="1" applyBorder="1" applyAlignment="1">
      <alignment vertical="center"/>
    </xf>
    <xf numFmtId="3" fontId="16" fillId="0" borderId="35" xfId="0" applyNumberFormat="1" applyFont="1" applyFill="1" applyBorder="1" applyAlignment="1">
      <alignment vertical="center"/>
    </xf>
    <xf numFmtId="3" fontId="16" fillId="13" borderId="20" xfId="0" applyNumberFormat="1" applyFont="1" applyFill="1" applyBorder="1" applyAlignment="1">
      <alignment vertical="center"/>
    </xf>
    <xf numFmtId="3" fontId="16" fillId="13" borderId="21" xfId="0" applyNumberFormat="1" applyFont="1" applyFill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7" fillId="13" borderId="36" xfId="0" applyFont="1" applyFill="1" applyBorder="1" applyAlignment="1">
      <alignment horizontal="center" vertical="center"/>
    </xf>
    <xf numFmtId="0" fontId="16" fillId="13" borderId="37" xfId="0" applyFont="1" applyFill="1" applyBorder="1" applyAlignment="1">
      <alignment horizontal="center" vertical="center"/>
    </xf>
    <xf numFmtId="3" fontId="16" fillId="13" borderId="37" xfId="0" applyNumberFormat="1" applyFont="1" applyFill="1" applyBorder="1" applyAlignment="1">
      <alignment vertical="center"/>
    </xf>
    <xf numFmtId="164" fontId="16" fillId="13" borderId="37" xfId="0" applyNumberFormat="1" applyFont="1" applyFill="1" applyBorder="1" applyAlignment="1">
      <alignment vertical="center"/>
    </xf>
    <xf numFmtId="3" fontId="16" fillId="13" borderId="38" xfId="0" applyNumberFormat="1" applyFont="1" applyFill="1" applyBorder="1" applyAlignment="1">
      <alignment horizontal="center" vertical="center"/>
    </xf>
    <xf numFmtId="3" fontId="17" fillId="13" borderId="16" xfId="0" applyNumberFormat="1" applyFont="1" applyFill="1" applyBorder="1" applyAlignment="1">
      <alignment vertical="center"/>
    </xf>
    <xf numFmtId="3" fontId="17" fillId="13" borderId="17" xfId="0" applyNumberFormat="1" applyFont="1" applyFill="1" applyBorder="1" applyAlignment="1">
      <alignment vertical="center"/>
    </xf>
    <xf numFmtId="3" fontId="16" fillId="13" borderId="23" xfId="0" applyNumberFormat="1" applyFont="1" applyFill="1" applyBorder="1" applyAlignment="1">
      <alignment horizontal="center" vertical="center"/>
    </xf>
    <xf numFmtId="3" fontId="16" fillId="13" borderId="39" xfId="0" applyNumberFormat="1" applyFont="1" applyFill="1" applyBorder="1" applyAlignment="1">
      <alignment vertical="center"/>
    </xf>
    <xf numFmtId="0" fontId="17" fillId="13" borderId="33" xfId="0" applyFont="1" applyFill="1" applyBorder="1" applyAlignment="1">
      <alignment vertical="center"/>
    </xf>
    <xf numFmtId="0" fontId="16" fillId="13" borderId="15" xfId="0" applyFont="1" applyFill="1" applyBorder="1"/>
    <xf numFmtId="0" fontId="16" fillId="13" borderId="34" xfId="0" applyFont="1" applyFill="1" applyBorder="1" applyAlignment="1">
      <alignment vertical="center"/>
    </xf>
    <xf numFmtId="3" fontId="16" fillId="13" borderId="34" xfId="0" applyNumberFormat="1" applyFont="1" applyFill="1" applyBorder="1" applyAlignment="1">
      <alignment vertical="center"/>
    </xf>
    <xf numFmtId="3" fontId="16" fillId="13" borderId="35" xfId="0" applyNumberFormat="1" applyFont="1" applyFill="1" applyBorder="1" applyAlignment="1">
      <alignment vertical="center"/>
    </xf>
    <xf numFmtId="0" fontId="16" fillId="13" borderId="19" xfId="0" applyFont="1" applyFill="1" applyBorder="1" applyAlignment="1">
      <alignment vertical="center"/>
    </xf>
    <xf numFmtId="3" fontId="17" fillId="2" borderId="40" xfId="0" applyNumberFormat="1" applyFont="1" applyFill="1" applyBorder="1" applyAlignment="1">
      <alignment horizontal="right" vertical="center"/>
    </xf>
    <xf numFmtId="0" fontId="17" fillId="13" borderId="29" xfId="0" applyFont="1" applyFill="1" applyBorder="1" applyAlignment="1">
      <alignment horizontal="center" vertical="center"/>
    </xf>
    <xf numFmtId="0" fontId="17" fillId="13" borderId="41" xfId="0" applyFont="1" applyFill="1" applyBorder="1" applyAlignment="1">
      <alignment horizontal="center" vertical="center"/>
    </xf>
    <xf numFmtId="3" fontId="17" fillId="13" borderId="42" xfId="0" applyNumberFormat="1" applyFont="1" applyFill="1" applyBorder="1" applyAlignment="1">
      <alignment horizontal="right" vertical="center"/>
    </xf>
    <xf numFmtId="3" fontId="16" fillId="13" borderId="43" xfId="0" applyNumberFormat="1" applyFont="1" applyFill="1" applyBorder="1" applyAlignment="1">
      <alignment vertical="center"/>
    </xf>
    <xf numFmtId="0" fontId="16" fillId="13" borderId="28" xfId="0" applyFont="1" applyFill="1" applyBorder="1" applyAlignment="1">
      <alignment horizontal="center" vertical="center"/>
    </xf>
    <xf numFmtId="3" fontId="16" fillId="13" borderId="28" xfId="0" applyNumberFormat="1" applyFont="1" applyFill="1" applyBorder="1" applyAlignment="1">
      <alignment horizontal="right" vertical="center"/>
    </xf>
    <xf numFmtId="3" fontId="16" fillId="13" borderId="28" xfId="0" applyNumberFormat="1" applyFont="1" applyFill="1" applyBorder="1" applyAlignment="1">
      <alignment vertical="center"/>
    </xf>
    <xf numFmtId="3" fontId="16" fillId="13" borderId="44" xfId="0" applyNumberFormat="1" applyFont="1" applyFill="1" applyBorder="1" applyAlignment="1">
      <alignment vertical="center"/>
    </xf>
    <xf numFmtId="0" fontId="17" fillId="13" borderId="45" xfId="0" applyFont="1" applyFill="1" applyBorder="1" applyAlignment="1">
      <alignment horizontal="center" vertical="center"/>
    </xf>
    <xf numFmtId="0" fontId="17" fillId="13" borderId="46" xfId="0" applyFont="1" applyFill="1" applyBorder="1" applyAlignment="1">
      <alignment horizontal="center" vertical="center"/>
    </xf>
    <xf numFmtId="3" fontId="17" fillId="13" borderId="46" xfId="0" applyNumberFormat="1" applyFont="1" applyFill="1" applyBorder="1" applyAlignment="1">
      <alignment vertical="center"/>
    </xf>
    <xf numFmtId="3" fontId="17" fillId="13" borderId="47" xfId="0" applyNumberFormat="1" applyFont="1" applyFill="1" applyBorder="1" applyAlignment="1">
      <alignment vertical="center"/>
    </xf>
    <xf numFmtId="0" fontId="16" fillId="13" borderId="48" xfId="0" applyFont="1" applyFill="1" applyBorder="1" applyAlignment="1">
      <alignment horizontal="center" vertical="center"/>
    </xf>
    <xf numFmtId="0" fontId="17" fillId="13" borderId="49" xfId="0" applyFont="1" applyFill="1" applyBorder="1" applyAlignment="1">
      <alignment horizontal="center" vertical="center"/>
    </xf>
    <xf numFmtId="0" fontId="16" fillId="13" borderId="49" xfId="0" applyFont="1" applyFill="1" applyBorder="1" applyAlignment="1">
      <alignment horizontal="center" vertical="center"/>
    </xf>
    <xf numFmtId="3" fontId="16" fillId="13" borderId="49" xfId="0" applyNumberFormat="1" applyFont="1" applyFill="1" applyBorder="1" applyAlignment="1">
      <alignment horizontal="right" vertical="center"/>
    </xf>
    <xf numFmtId="0" fontId="17" fillId="13" borderId="50" xfId="0" applyFont="1" applyFill="1" applyBorder="1" applyAlignment="1">
      <alignment horizontal="center" vertical="center"/>
    </xf>
    <xf numFmtId="0" fontId="16" fillId="13" borderId="51" xfId="0" applyFont="1" applyFill="1" applyBorder="1" applyAlignment="1">
      <alignment horizontal="center" vertical="center"/>
    </xf>
    <xf numFmtId="3" fontId="16" fillId="13" borderId="51" xfId="0" applyNumberFormat="1" applyFont="1" applyFill="1" applyBorder="1" applyAlignment="1">
      <alignment horizontal="right" vertical="center"/>
    </xf>
    <xf numFmtId="3" fontId="16" fillId="13" borderId="51" xfId="0" applyNumberFormat="1" applyFont="1" applyFill="1" applyBorder="1" applyAlignment="1">
      <alignment vertical="center"/>
    </xf>
    <xf numFmtId="3" fontId="16" fillId="13" borderId="52" xfId="0" applyNumberFormat="1" applyFont="1" applyFill="1" applyBorder="1" applyAlignment="1">
      <alignment vertical="center"/>
    </xf>
    <xf numFmtId="0" fontId="16" fillId="13" borderId="53" xfId="0" applyFont="1" applyFill="1" applyBorder="1" applyAlignment="1">
      <alignment horizontal="center" vertical="center"/>
    </xf>
    <xf numFmtId="3" fontId="16" fillId="13" borderId="53" xfId="0" applyNumberFormat="1" applyFont="1" applyFill="1" applyBorder="1" applyAlignment="1">
      <alignment horizontal="right" vertical="center"/>
    </xf>
    <xf numFmtId="3" fontId="16" fillId="13" borderId="53" xfId="0" applyNumberFormat="1" applyFont="1" applyFill="1" applyBorder="1" applyAlignment="1">
      <alignment vertical="center"/>
    </xf>
    <xf numFmtId="3" fontId="16" fillId="13" borderId="54" xfId="0" applyNumberFormat="1" applyFont="1" applyFill="1" applyBorder="1" applyAlignment="1">
      <alignment vertical="center"/>
    </xf>
    <xf numFmtId="3" fontId="16" fillId="13" borderId="48" xfId="0" applyNumberFormat="1" applyFont="1" applyFill="1" applyBorder="1" applyAlignment="1">
      <alignment horizontal="right" vertical="center"/>
    </xf>
    <xf numFmtId="3" fontId="16" fillId="13" borderId="48" xfId="0" applyNumberFormat="1" applyFont="1" applyFill="1" applyBorder="1" applyAlignment="1">
      <alignment vertical="center"/>
    </xf>
    <xf numFmtId="3" fontId="16" fillId="13" borderId="55" xfId="0" applyNumberFormat="1" applyFont="1" applyFill="1" applyBorder="1" applyAlignment="1">
      <alignment vertical="center"/>
    </xf>
    <xf numFmtId="3" fontId="16" fillId="13" borderId="25" xfId="0" applyNumberFormat="1" applyFont="1" applyFill="1" applyBorder="1" applyAlignment="1">
      <alignment horizontal="right" vertical="center"/>
    </xf>
    <xf numFmtId="0" fontId="17" fillId="13" borderId="56" xfId="0" applyFont="1" applyFill="1" applyBorder="1" applyAlignment="1">
      <alignment horizontal="center" vertical="center"/>
    </xf>
    <xf numFmtId="0" fontId="16" fillId="13" borderId="56" xfId="0" applyFont="1" applyFill="1" applyBorder="1" applyAlignment="1">
      <alignment horizontal="center" vertical="center"/>
    </xf>
    <xf numFmtId="3" fontId="16" fillId="13" borderId="56" xfId="0" applyNumberFormat="1" applyFont="1" applyFill="1" applyBorder="1" applyAlignment="1">
      <alignment horizontal="right" vertical="center"/>
    </xf>
    <xf numFmtId="3" fontId="16" fillId="13" borderId="56" xfId="0" applyNumberFormat="1" applyFont="1" applyFill="1" applyBorder="1" applyAlignment="1">
      <alignment vertical="center"/>
    </xf>
    <xf numFmtId="3" fontId="16" fillId="13" borderId="57" xfId="0" applyNumberFormat="1" applyFont="1" applyFill="1" applyBorder="1" applyAlignment="1">
      <alignment vertical="center"/>
    </xf>
    <xf numFmtId="0" fontId="16" fillId="13" borderId="58" xfId="0" applyFont="1" applyFill="1" applyBorder="1" applyAlignment="1">
      <alignment horizontal="center" vertical="center"/>
    </xf>
    <xf numFmtId="3" fontId="16" fillId="13" borderId="58" xfId="0" applyNumberFormat="1" applyFont="1" applyFill="1" applyBorder="1" applyAlignment="1">
      <alignment vertical="center"/>
    </xf>
    <xf numFmtId="3" fontId="16" fillId="13" borderId="59" xfId="0" applyNumberFormat="1" applyFont="1" applyFill="1" applyBorder="1" applyAlignment="1">
      <alignment horizontal="center" vertical="center"/>
    </xf>
    <xf numFmtId="3" fontId="16" fillId="13" borderId="60" xfId="0" applyNumberFormat="1" applyFont="1" applyFill="1" applyBorder="1" applyAlignment="1">
      <alignment horizontal="right" vertical="center"/>
    </xf>
    <xf numFmtId="3" fontId="16" fillId="13" borderId="43" xfId="0" applyNumberFormat="1" applyFont="1" applyFill="1" applyBorder="1" applyAlignment="1">
      <alignment horizontal="right" vertical="center"/>
    </xf>
    <xf numFmtId="3" fontId="16" fillId="13" borderId="61" xfId="0" applyNumberFormat="1" applyFont="1" applyFill="1" applyBorder="1" applyAlignment="1">
      <alignment horizontal="right" vertical="center"/>
    </xf>
    <xf numFmtId="3" fontId="16" fillId="13" borderId="62" xfId="0" applyNumberFormat="1" applyFont="1" applyFill="1" applyBorder="1" applyAlignment="1">
      <alignment horizontal="right" vertical="center"/>
    </xf>
    <xf numFmtId="3" fontId="17" fillId="2" borderId="63" xfId="0" applyNumberFormat="1" applyFont="1" applyFill="1" applyBorder="1" applyAlignment="1">
      <alignment horizontal="right" vertical="center"/>
    </xf>
    <xf numFmtId="0" fontId="17" fillId="13" borderId="64" xfId="0" applyFont="1" applyFill="1" applyBorder="1" applyAlignment="1">
      <alignment horizontal="center" vertical="center"/>
    </xf>
    <xf numFmtId="0" fontId="16" fillId="13" borderId="64" xfId="0" applyFont="1" applyFill="1" applyBorder="1" applyAlignment="1">
      <alignment horizontal="center" vertical="center"/>
    </xf>
    <xf numFmtId="3" fontId="17" fillId="13" borderId="64" xfId="0" applyNumberFormat="1" applyFont="1" applyFill="1" applyBorder="1" applyAlignment="1">
      <alignment horizontal="right" vertical="center"/>
    </xf>
    <xf numFmtId="0" fontId="17" fillId="13" borderId="65" xfId="0" applyFont="1" applyFill="1" applyBorder="1" applyAlignment="1">
      <alignment horizontal="center" vertical="center"/>
    </xf>
    <xf numFmtId="3" fontId="16" fillId="14" borderId="39" xfId="0" applyNumberFormat="1" applyFont="1" applyFill="1" applyBorder="1" applyAlignment="1">
      <alignment vertical="center"/>
    </xf>
    <xf numFmtId="0" fontId="17" fillId="13" borderId="66" xfId="0" applyFont="1" applyFill="1" applyBorder="1" applyAlignment="1">
      <alignment horizontal="center" vertical="center"/>
    </xf>
    <xf numFmtId="0" fontId="16" fillId="13" borderId="67" xfId="0" applyFont="1" applyFill="1" applyBorder="1" applyAlignment="1">
      <alignment vertical="center"/>
    </xf>
    <xf numFmtId="0" fontId="16" fillId="13" borderId="58" xfId="0" applyFont="1" applyFill="1" applyBorder="1" applyAlignment="1">
      <alignment vertical="center"/>
    </xf>
    <xf numFmtId="3" fontId="16" fillId="13" borderId="59" xfId="0" applyNumberFormat="1" applyFont="1" applyFill="1" applyBorder="1" applyAlignment="1">
      <alignment vertical="center"/>
    </xf>
    <xf numFmtId="0" fontId="16" fillId="13" borderId="39" xfId="0" applyFont="1" applyFill="1" applyBorder="1" applyAlignment="1">
      <alignment vertical="center"/>
    </xf>
    <xf numFmtId="3" fontId="16" fillId="13" borderId="68" xfId="0" applyNumberFormat="1" applyFont="1" applyFill="1" applyBorder="1" applyAlignment="1">
      <alignment vertical="center"/>
    </xf>
    <xf numFmtId="3" fontId="17" fillId="13" borderId="66" xfId="0" applyNumberFormat="1" applyFont="1" applyFill="1" applyBorder="1" applyAlignment="1">
      <alignment vertical="center"/>
    </xf>
    <xf numFmtId="0" fontId="16" fillId="13" borderId="41" xfId="0" applyFont="1" applyFill="1" applyBorder="1" applyAlignment="1">
      <alignment horizontal="center" vertical="center"/>
    </xf>
    <xf numFmtId="3" fontId="16" fillId="13" borderId="41" xfId="0" applyNumberFormat="1" applyFont="1" applyFill="1" applyBorder="1" applyAlignment="1">
      <alignment horizontal="right" vertical="center"/>
    </xf>
    <xf numFmtId="3" fontId="17" fillId="13" borderId="62" xfId="0" applyNumberFormat="1" applyFont="1" applyFill="1" applyBorder="1" applyAlignment="1">
      <alignment horizontal="right" vertical="center"/>
    </xf>
    <xf numFmtId="0" fontId="16" fillId="13" borderId="19" xfId="0" applyFont="1" applyFill="1" applyBorder="1" applyAlignment="1">
      <alignment horizontal="center" vertical="center"/>
    </xf>
    <xf numFmtId="3" fontId="16" fillId="13" borderId="30" xfId="0" applyNumberFormat="1" applyFont="1" applyFill="1" applyBorder="1" applyAlignment="1">
      <alignment horizontal="center" vertical="center"/>
    </xf>
    <xf numFmtId="0" fontId="16" fillId="0" borderId="69" xfId="0" applyFont="1" applyBorder="1" applyAlignment="1">
      <alignment horizontal="center" vertical="center"/>
    </xf>
    <xf numFmtId="3" fontId="17" fillId="13" borderId="70" xfId="0" applyNumberFormat="1" applyFont="1" applyFill="1" applyBorder="1" applyAlignment="1">
      <alignment horizontal="right" vertical="center"/>
    </xf>
    <xf numFmtId="3" fontId="16" fillId="13" borderId="71" xfId="0" applyNumberFormat="1" applyFont="1" applyFill="1" applyBorder="1" applyAlignment="1">
      <alignment horizontal="right" vertical="center"/>
    </xf>
    <xf numFmtId="3" fontId="17" fillId="13" borderId="72" xfId="0" applyNumberFormat="1" applyFont="1" applyFill="1" applyBorder="1" applyAlignment="1">
      <alignment vertical="center"/>
    </xf>
    <xf numFmtId="3" fontId="17" fillId="13" borderId="73" xfId="0" applyNumberFormat="1" applyFont="1" applyFill="1" applyBorder="1" applyAlignment="1">
      <alignment vertical="center"/>
    </xf>
    <xf numFmtId="0" fontId="17" fillId="2" borderId="90" xfId="0" applyFont="1" applyFill="1" applyBorder="1" applyAlignment="1">
      <alignment horizontal="center" vertical="center"/>
    </xf>
    <xf numFmtId="0" fontId="17" fillId="2" borderId="91" xfId="0" applyFont="1" applyFill="1" applyBorder="1" applyAlignment="1">
      <alignment horizontal="center" vertical="center"/>
    </xf>
    <xf numFmtId="0" fontId="16" fillId="2" borderId="89" xfId="0" applyFont="1" applyFill="1" applyBorder="1" applyAlignment="1">
      <alignment horizontal="center" vertical="center" textRotation="90" wrapText="1"/>
    </xf>
    <xf numFmtId="0" fontId="17" fillId="13" borderId="15" xfId="0" applyFont="1" applyFill="1" applyBorder="1" applyAlignment="1">
      <alignment horizontal="center" vertical="center"/>
    </xf>
    <xf numFmtId="0" fontId="17" fillId="13" borderId="18" xfId="0" applyFont="1" applyFill="1" applyBorder="1" applyAlignment="1">
      <alignment horizontal="center" vertical="center"/>
    </xf>
    <xf numFmtId="0" fontId="17" fillId="13" borderId="41" xfId="0" applyFont="1" applyFill="1" applyBorder="1" applyAlignment="1">
      <alignment horizontal="center" vertical="center"/>
    </xf>
    <xf numFmtId="0" fontId="17" fillId="13" borderId="27" xfId="0" applyFont="1" applyFill="1" applyBorder="1" applyAlignment="1">
      <alignment horizontal="center" vertical="center"/>
    </xf>
    <xf numFmtId="0" fontId="16" fillId="2" borderId="81" xfId="0" applyFont="1" applyFill="1" applyBorder="1" applyAlignment="1">
      <alignment horizontal="center" vertical="center" wrapText="1"/>
    </xf>
    <xf numFmtId="0" fontId="16" fillId="2" borderId="82" xfId="0" applyFont="1" applyFill="1" applyBorder="1" applyAlignment="1">
      <alignment horizontal="center" vertical="center" wrapText="1"/>
    </xf>
    <xf numFmtId="0" fontId="16" fillId="2" borderId="83" xfId="0" applyFont="1" applyFill="1" applyBorder="1" applyAlignment="1">
      <alignment horizontal="center" vertical="center" wrapText="1"/>
    </xf>
    <xf numFmtId="0" fontId="16" fillId="2" borderId="84" xfId="0" applyFont="1" applyFill="1" applyBorder="1" applyAlignment="1">
      <alignment horizontal="center" vertical="center" wrapText="1"/>
    </xf>
    <xf numFmtId="0" fontId="16" fillId="2" borderId="76" xfId="0" applyFont="1" applyFill="1" applyBorder="1" applyAlignment="1">
      <alignment horizontal="center" vertical="center" wrapText="1"/>
    </xf>
    <xf numFmtId="0" fontId="16" fillId="2" borderId="77" xfId="0" applyFont="1" applyFill="1" applyBorder="1" applyAlignment="1">
      <alignment horizontal="center" vertical="center" wrapText="1"/>
    </xf>
    <xf numFmtId="0" fontId="16" fillId="2" borderId="85" xfId="0" applyFont="1" applyFill="1" applyBorder="1" applyAlignment="1">
      <alignment horizontal="center" vertical="center"/>
    </xf>
    <xf numFmtId="0" fontId="16" fillId="2" borderId="86" xfId="0" applyFont="1" applyFill="1" applyBorder="1" applyAlignment="1">
      <alignment horizontal="center" vertical="center"/>
    </xf>
    <xf numFmtId="0" fontId="16" fillId="2" borderId="87" xfId="0" applyFont="1" applyFill="1" applyBorder="1" applyAlignment="1">
      <alignment horizontal="center" vertical="center"/>
    </xf>
    <xf numFmtId="0" fontId="16" fillId="2" borderId="88" xfId="0" applyFont="1" applyFill="1" applyBorder="1" applyAlignment="1">
      <alignment horizontal="center" vertical="center"/>
    </xf>
    <xf numFmtId="0" fontId="16" fillId="2" borderId="67" xfId="0" applyFont="1" applyFill="1" applyBorder="1" applyAlignment="1">
      <alignment horizontal="center" vertical="center"/>
    </xf>
    <xf numFmtId="0" fontId="16" fillId="2" borderId="89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78" xfId="0" applyFont="1" applyFill="1" applyBorder="1" applyAlignment="1">
      <alignment horizontal="center" vertical="center" wrapText="1"/>
    </xf>
    <xf numFmtId="0" fontId="16" fillId="2" borderId="79" xfId="0" applyFont="1" applyFill="1" applyBorder="1" applyAlignment="1">
      <alignment horizontal="center" vertical="center" textRotation="90" wrapText="1"/>
    </xf>
    <xf numFmtId="0" fontId="16" fillId="2" borderId="30" xfId="0" applyFont="1" applyFill="1" applyBorder="1" applyAlignment="1">
      <alignment horizontal="center" vertical="center" textRotation="90" wrapText="1"/>
    </xf>
    <xf numFmtId="0" fontId="16" fillId="2" borderId="80" xfId="0" applyFont="1" applyFill="1" applyBorder="1" applyAlignment="1">
      <alignment horizontal="center" vertical="center" textRotation="90" wrapText="1"/>
    </xf>
    <xf numFmtId="0" fontId="16" fillId="2" borderId="89" xfId="0" applyFont="1" applyFill="1" applyBorder="1" applyAlignment="1">
      <alignment horizontal="center" vertical="center"/>
    </xf>
    <xf numFmtId="0" fontId="17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17" fillId="0" borderId="0" xfId="0" applyFont="1" applyBorder="1" applyAlignment="1">
      <alignment horizontal="center" vertical="center"/>
    </xf>
    <xf numFmtId="0" fontId="16" fillId="2" borderId="74" xfId="0" applyFont="1" applyFill="1" applyBorder="1" applyAlignment="1">
      <alignment horizontal="center" vertical="center" textRotation="90"/>
    </xf>
    <xf numFmtId="0" fontId="16" fillId="2" borderId="75" xfId="0" applyFont="1" applyFill="1" applyBorder="1" applyAlignment="1">
      <alignment horizontal="center" vertical="center" textRotation="90"/>
    </xf>
    <xf numFmtId="0" fontId="16" fillId="2" borderId="76" xfId="0" applyFont="1" applyFill="1" applyBorder="1" applyAlignment="1">
      <alignment horizontal="center" vertical="center" textRotation="90"/>
    </xf>
    <xf numFmtId="0" fontId="16" fillId="2" borderId="77" xfId="0" applyFont="1" applyFill="1" applyBorder="1" applyAlignment="1">
      <alignment horizontal="center" vertical="center" textRotation="90"/>
    </xf>
  </cellXfs>
  <cellStyles count="21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Obliczenia" xfId="15" builtinId="22" customBuiltin="1"/>
    <cellStyle name="Suma" xfId="16" builtinId="25" customBuiltin="1"/>
    <cellStyle name="Tekst objaśnienia" xfId="17" builtinId="53" customBuiltin="1"/>
    <cellStyle name="Tekst ostrzeżenia" xfId="18" builtinId="11" customBuiltin="1"/>
    <cellStyle name="Tytuł" xfId="19" builtinId="15" customBuiltin="1"/>
    <cellStyle name="Uwaga" xfId="20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4"/>
  <sheetViews>
    <sheetView tabSelected="1" view="pageBreakPreview" zoomScaleNormal="100" zoomScaleSheetLayoutView="100" workbookViewId="0">
      <selection activeCell="A2" sqref="A2:L2"/>
    </sheetView>
  </sheetViews>
  <sheetFormatPr defaultRowHeight="12.75"/>
  <cols>
    <col min="1" max="1" width="4.7109375" customWidth="1"/>
    <col min="2" max="2" width="6.85546875" customWidth="1"/>
    <col min="3" max="3" width="6.42578125" customWidth="1"/>
    <col min="4" max="5" width="9.140625" customWidth="1"/>
    <col min="6" max="6" width="10.28515625" customWidth="1"/>
    <col min="7" max="7" width="10.42578125" customWidth="1"/>
    <col min="8" max="8" width="9.28515625" customWidth="1"/>
    <col min="9" max="9" width="10.28515625" customWidth="1"/>
    <col min="10" max="10" width="7" customWidth="1"/>
    <col min="11" max="11" width="12.42578125" customWidth="1"/>
    <col min="12" max="12" width="10.7109375" customWidth="1"/>
  </cols>
  <sheetData>
    <row r="1" spans="1:12" ht="15">
      <c r="A1" s="155" t="s">
        <v>18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</row>
    <row r="2" spans="1:12" ht="15">
      <c r="A2" s="156" t="s">
        <v>19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</row>
    <row r="3" spans="1:12" ht="3.6" customHeight="1">
      <c r="A3" s="3"/>
      <c r="B3" s="3"/>
      <c r="C3" s="3"/>
      <c r="D3" s="4"/>
      <c r="E3" s="4"/>
      <c r="F3" s="4"/>
      <c r="G3" s="4"/>
      <c r="H3" s="4"/>
      <c r="I3" s="4"/>
      <c r="J3" s="4"/>
      <c r="K3" s="4"/>
      <c r="L3" s="4"/>
    </row>
    <row r="4" spans="1:12" ht="4.9000000000000004" hidden="1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ht="17.45" customHeight="1">
      <c r="A5" s="157" t="s">
        <v>0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</row>
    <row r="6" spans="1:12" ht="9.6" customHeight="1">
      <c r="A6" s="157" t="s">
        <v>14</v>
      </c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</row>
    <row r="7" spans="1:12" ht="4.5" customHeight="1" thickBot="1">
      <c r="A7" s="3"/>
      <c r="B7" s="3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s="1" customFormat="1" ht="20.25" customHeight="1" thickBot="1">
      <c r="A8" s="158" t="s">
        <v>1</v>
      </c>
      <c r="B8" s="160" t="s">
        <v>2</v>
      </c>
      <c r="C8" s="160" t="s">
        <v>3</v>
      </c>
      <c r="D8" s="141" t="s">
        <v>4</v>
      </c>
      <c r="E8" s="137" t="s">
        <v>15</v>
      </c>
      <c r="F8" s="138"/>
      <c r="G8" s="141" t="s">
        <v>5</v>
      </c>
      <c r="H8" s="143" t="s">
        <v>6</v>
      </c>
      <c r="I8" s="143"/>
      <c r="J8" s="143"/>
      <c r="K8" s="143"/>
      <c r="L8" s="144"/>
    </row>
    <row r="9" spans="1:12" s="1" customFormat="1" ht="19.5" customHeight="1" thickTop="1" thickBot="1">
      <c r="A9" s="159"/>
      <c r="B9" s="161"/>
      <c r="C9" s="161"/>
      <c r="D9" s="142"/>
      <c r="E9" s="139"/>
      <c r="F9" s="140"/>
      <c r="G9" s="142"/>
      <c r="H9" s="148" t="s">
        <v>7</v>
      </c>
      <c r="I9" s="145" t="s">
        <v>8</v>
      </c>
      <c r="J9" s="146"/>
      <c r="K9" s="147"/>
      <c r="L9" s="151" t="s">
        <v>9</v>
      </c>
    </row>
    <row r="10" spans="1:12" s="1" customFormat="1" ht="34.5" customHeight="1" thickTop="1" thickBot="1">
      <c r="A10" s="159"/>
      <c r="B10" s="161"/>
      <c r="C10" s="161"/>
      <c r="D10" s="142"/>
      <c r="E10" s="149" t="s">
        <v>16</v>
      </c>
      <c r="F10" s="149" t="s">
        <v>17</v>
      </c>
      <c r="G10" s="142"/>
      <c r="H10" s="148"/>
      <c r="I10" s="132" t="s">
        <v>10</v>
      </c>
      <c r="J10" s="132" t="s">
        <v>11</v>
      </c>
      <c r="K10" s="154" t="s">
        <v>12</v>
      </c>
      <c r="L10" s="152"/>
    </row>
    <row r="11" spans="1:12" s="1" customFormat="1" ht="48" customHeight="1" thickTop="1" thickBot="1">
      <c r="A11" s="159"/>
      <c r="B11" s="161"/>
      <c r="C11" s="161"/>
      <c r="D11" s="142"/>
      <c r="E11" s="150"/>
      <c r="F11" s="150"/>
      <c r="G11" s="142"/>
      <c r="H11" s="148"/>
      <c r="I11" s="132"/>
      <c r="J11" s="132"/>
      <c r="K11" s="154"/>
      <c r="L11" s="153"/>
    </row>
    <row r="12" spans="1:12" s="2" customFormat="1" ht="13.5" customHeight="1" thickTop="1" thickBot="1">
      <c r="A12" s="6">
        <v>1</v>
      </c>
      <c r="B12" s="7">
        <v>2</v>
      </c>
      <c r="C12" s="7">
        <v>3</v>
      </c>
      <c r="D12" s="7">
        <v>4</v>
      </c>
      <c r="E12" s="7"/>
      <c r="F12" s="7"/>
      <c r="G12" s="7">
        <v>5</v>
      </c>
      <c r="H12" s="7">
        <v>6</v>
      </c>
      <c r="I12" s="7">
        <v>7</v>
      </c>
      <c r="J12" s="7">
        <v>8</v>
      </c>
      <c r="K12" s="7">
        <v>9</v>
      </c>
      <c r="L12" s="8">
        <v>10</v>
      </c>
    </row>
    <row r="13" spans="1:12" s="2" customFormat="1" ht="15" hidden="1" customHeight="1" thickBot="1">
      <c r="A13" s="9">
        <v>600</v>
      </c>
      <c r="B13" s="10"/>
      <c r="C13" s="10"/>
      <c r="D13" s="11">
        <f t="shared" ref="D13:L13" si="0">SUM(D14)</f>
        <v>0</v>
      </c>
      <c r="E13" s="11"/>
      <c r="F13" s="11"/>
      <c r="G13" s="11">
        <f t="shared" si="0"/>
        <v>0</v>
      </c>
      <c r="H13" s="11">
        <f t="shared" si="0"/>
        <v>0</v>
      </c>
      <c r="I13" s="11">
        <f t="shared" si="0"/>
        <v>0</v>
      </c>
      <c r="J13" s="11">
        <f t="shared" si="0"/>
        <v>0</v>
      </c>
      <c r="K13" s="11">
        <f t="shared" si="0"/>
        <v>0</v>
      </c>
      <c r="L13" s="68">
        <f t="shared" si="0"/>
        <v>0</v>
      </c>
    </row>
    <row r="14" spans="1:12" s="2" customFormat="1" ht="15" hidden="1" customHeight="1" thickBot="1">
      <c r="A14" s="133"/>
      <c r="B14" s="13">
        <v>60014</v>
      </c>
      <c r="C14" s="14"/>
      <c r="D14" s="15">
        <f t="shared" ref="D14:L14" si="1">SUM(D15:D16)</f>
        <v>0</v>
      </c>
      <c r="E14" s="15"/>
      <c r="F14" s="15"/>
      <c r="G14" s="15">
        <f t="shared" si="1"/>
        <v>0</v>
      </c>
      <c r="H14" s="15">
        <f t="shared" si="1"/>
        <v>0</v>
      </c>
      <c r="I14" s="15"/>
      <c r="J14" s="15"/>
      <c r="K14" s="15"/>
      <c r="L14" s="16">
        <f t="shared" si="1"/>
        <v>0</v>
      </c>
    </row>
    <row r="15" spans="1:12" s="2" customFormat="1" ht="15" hidden="1" customHeight="1">
      <c r="A15" s="134"/>
      <c r="B15" s="18"/>
      <c r="C15" s="19">
        <v>6300</v>
      </c>
      <c r="D15" s="20"/>
      <c r="E15" s="20"/>
      <c r="F15" s="20"/>
      <c r="G15" s="20"/>
      <c r="H15" s="20"/>
      <c r="I15" s="20"/>
      <c r="J15" s="21"/>
      <c r="K15" s="20"/>
      <c r="L15" s="22"/>
    </row>
    <row r="16" spans="1:12" ht="15" hidden="1" customHeight="1" thickBot="1">
      <c r="A16" s="12"/>
      <c r="B16" s="18"/>
      <c r="C16" s="23">
        <v>6050</v>
      </c>
      <c r="D16" s="24"/>
      <c r="E16" s="24"/>
      <c r="F16" s="24"/>
      <c r="G16" s="25"/>
      <c r="H16" s="25"/>
      <c r="I16" s="25"/>
      <c r="J16" s="25"/>
      <c r="K16" s="25"/>
      <c r="L16" s="26"/>
    </row>
    <row r="17" spans="1:12" ht="12.95" customHeight="1" thickBot="1">
      <c r="A17" s="27">
        <v>600</v>
      </c>
      <c r="B17" s="28"/>
      <c r="C17" s="29"/>
      <c r="D17" s="30">
        <f>SUM(D20+D22+D31)</f>
        <v>578645</v>
      </c>
      <c r="E17" s="30">
        <f>SUM(E20+E22+E31)</f>
        <v>180000</v>
      </c>
      <c r="F17" s="30">
        <f>SUM(F20+F22+F31)</f>
        <v>398645</v>
      </c>
      <c r="G17" s="30">
        <f t="shared" ref="G17:L17" si="2">SUM(G20+G22+G31+G18)</f>
        <v>693445</v>
      </c>
      <c r="H17" s="30">
        <f t="shared" si="2"/>
        <v>234800</v>
      </c>
      <c r="I17" s="30">
        <f t="shared" si="2"/>
        <v>0</v>
      </c>
      <c r="J17" s="30">
        <f t="shared" si="2"/>
        <v>0</v>
      </c>
      <c r="K17" s="30">
        <f t="shared" si="2"/>
        <v>54800</v>
      </c>
      <c r="L17" s="122">
        <f t="shared" si="2"/>
        <v>458645</v>
      </c>
    </row>
    <row r="18" spans="1:12" ht="12.95" hidden="1" customHeight="1" thickBot="1">
      <c r="A18" s="31"/>
      <c r="B18" s="108">
        <v>60001</v>
      </c>
      <c r="C18" s="109"/>
      <c r="D18" s="110"/>
      <c r="E18" s="110"/>
      <c r="F18" s="110"/>
      <c r="G18" s="110">
        <f t="shared" ref="G18:L18" si="3">SUM(G19)</f>
        <v>0</v>
      </c>
      <c r="H18" s="110">
        <f t="shared" si="3"/>
        <v>0</v>
      </c>
      <c r="I18" s="110">
        <f t="shared" si="3"/>
        <v>0</v>
      </c>
      <c r="J18" s="110">
        <f t="shared" si="3"/>
        <v>0</v>
      </c>
      <c r="K18" s="110">
        <f t="shared" si="3"/>
        <v>0</v>
      </c>
      <c r="L18" s="126">
        <f t="shared" si="3"/>
        <v>0</v>
      </c>
    </row>
    <row r="19" spans="1:12" ht="12.95" hidden="1" customHeight="1">
      <c r="A19" s="31"/>
      <c r="B19" s="79"/>
      <c r="C19" s="80">
        <v>2330</v>
      </c>
      <c r="D19" s="81"/>
      <c r="E19" s="81"/>
      <c r="F19" s="81"/>
      <c r="G19" s="81"/>
      <c r="H19" s="81"/>
      <c r="I19" s="81"/>
      <c r="J19" s="81"/>
      <c r="K19" s="81"/>
      <c r="L19" s="103"/>
    </row>
    <row r="20" spans="1:12" ht="12.95" customHeight="1">
      <c r="A20" s="31"/>
      <c r="B20" s="32">
        <v>60004</v>
      </c>
      <c r="C20" s="33"/>
      <c r="D20" s="34">
        <f>SUM(D21)</f>
        <v>0</v>
      </c>
      <c r="E20" s="34"/>
      <c r="F20" s="34"/>
      <c r="G20" s="34">
        <f t="shared" ref="G20:L20" si="4">SUM(G21)</f>
        <v>30000</v>
      </c>
      <c r="H20" s="34">
        <f t="shared" si="4"/>
        <v>30000</v>
      </c>
      <c r="I20" s="34">
        <f t="shared" si="4"/>
        <v>0</v>
      </c>
      <c r="J20" s="34">
        <f t="shared" si="4"/>
        <v>0</v>
      </c>
      <c r="K20" s="34">
        <f t="shared" si="4"/>
        <v>30000</v>
      </c>
      <c r="L20" s="104">
        <f t="shared" si="4"/>
        <v>0</v>
      </c>
    </row>
    <row r="21" spans="1:12" ht="23.25" customHeight="1">
      <c r="A21" s="31"/>
      <c r="B21" s="32"/>
      <c r="C21" s="33">
        <v>2320</v>
      </c>
      <c r="D21" s="34"/>
      <c r="E21" s="34"/>
      <c r="F21" s="34"/>
      <c r="G21" s="34">
        <v>30000</v>
      </c>
      <c r="H21" s="34">
        <v>30000</v>
      </c>
      <c r="I21" s="34"/>
      <c r="J21" s="34"/>
      <c r="K21" s="34">
        <f>SUM(H21)</f>
        <v>30000</v>
      </c>
      <c r="L21" s="104"/>
    </row>
    <row r="22" spans="1:12" ht="10.5" customHeight="1">
      <c r="A22" s="31"/>
      <c r="B22" s="32">
        <v>60014</v>
      </c>
      <c r="C22" s="33"/>
      <c r="D22" s="34">
        <f t="shared" ref="D22:L22" si="5">SUM(D24:D30)</f>
        <v>578645</v>
      </c>
      <c r="E22" s="34">
        <f t="shared" si="5"/>
        <v>180000</v>
      </c>
      <c r="F22" s="34">
        <f t="shared" si="5"/>
        <v>398645</v>
      </c>
      <c r="G22" s="34">
        <f t="shared" si="5"/>
        <v>603445</v>
      </c>
      <c r="H22" s="34">
        <f t="shared" si="5"/>
        <v>204800</v>
      </c>
      <c r="I22" s="34">
        <f t="shared" si="5"/>
        <v>0</v>
      </c>
      <c r="J22" s="34">
        <f t="shared" si="5"/>
        <v>0</v>
      </c>
      <c r="K22" s="34">
        <f t="shared" si="5"/>
        <v>24800</v>
      </c>
      <c r="L22" s="34">
        <f t="shared" si="5"/>
        <v>398645</v>
      </c>
    </row>
    <row r="23" spans="1:12" ht="12.95" customHeight="1">
      <c r="A23" s="31"/>
      <c r="B23" s="67"/>
      <c r="C23" s="83">
        <v>6300</v>
      </c>
      <c r="D23" s="84"/>
      <c r="E23" s="84"/>
      <c r="F23" s="84"/>
      <c r="G23" s="85"/>
      <c r="H23" s="85"/>
      <c r="I23" s="85"/>
      <c r="J23" s="85"/>
      <c r="K23" s="85"/>
      <c r="L23" s="86"/>
    </row>
    <row r="24" spans="1:12" ht="0.75" customHeight="1">
      <c r="A24" s="31"/>
      <c r="B24" s="36"/>
      <c r="C24" s="87">
        <v>6050</v>
      </c>
      <c r="D24" s="88"/>
      <c r="E24" s="88"/>
      <c r="F24" s="88"/>
      <c r="G24" s="89"/>
      <c r="H24" s="89"/>
      <c r="I24" s="89"/>
      <c r="J24" s="89"/>
      <c r="K24" s="89"/>
      <c r="L24" s="90"/>
    </row>
    <row r="25" spans="1:12" ht="12.95" customHeight="1">
      <c r="A25" s="31"/>
      <c r="B25" s="36"/>
      <c r="C25" s="87">
        <v>2310</v>
      </c>
      <c r="D25" s="88"/>
      <c r="E25" s="88"/>
      <c r="F25" s="88"/>
      <c r="G25" s="89">
        <v>24800</v>
      </c>
      <c r="H25" s="89">
        <v>24800</v>
      </c>
      <c r="I25" s="89"/>
      <c r="J25" s="89"/>
      <c r="K25" s="89">
        <f>SUM(H25)</f>
        <v>24800</v>
      </c>
      <c r="L25" s="90"/>
    </row>
    <row r="26" spans="1:12" ht="12.95" customHeight="1">
      <c r="A26" s="31"/>
      <c r="B26" s="36"/>
      <c r="C26" s="87">
        <v>2710</v>
      </c>
      <c r="D26" s="88">
        <v>180000</v>
      </c>
      <c r="E26" s="88">
        <v>180000</v>
      </c>
      <c r="F26" s="88"/>
      <c r="G26" s="89"/>
      <c r="H26" s="89"/>
      <c r="I26" s="89"/>
      <c r="J26" s="89"/>
      <c r="K26" s="89"/>
      <c r="L26" s="90"/>
    </row>
    <row r="27" spans="1:12" ht="12.95" customHeight="1">
      <c r="A27" s="31"/>
      <c r="B27" s="36"/>
      <c r="C27" s="87">
        <v>4270</v>
      </c>
      <c r="D27" s="88"/>
      <c r="E27" s="88"/>
      <c r="F27" s="88"/>
      <c r="G27" s="89">
        <v>180000</v>
      </c>
      <c r="H27" s="89">
        <v>180000</v>
      </c>
      <c r="I27" s="89"/>
      <c r="J27" s="89"/>
      <c r="K27" s="89"/>
      <c r="L27" s="90"/>
    </row>
    <row r="28" spans="1:12" ht="12.95" customHeight="1">
      <c r="A28" s="31"/>
      <c r="B28" s="36"/>
      <c r="C28" s="87">
        <v>6300</v>
      </c>
      <c r="D28" s="88">
        <v>398645</v>
      </c>
      <c r="E28" s="88"/>
      <c r="F28" s="88">
        <v>398645</v>
      </c>
      <c r="G28" s="89"/>
      <c r="H28" s="89"/>
      <c r="I28" s="89"/>
      <c r="J28" s="89"/>
      <c r="K28" s="89"/>
      <c r="L28" s="90"/>
    </row>
    <row r="29" spans="1:12" ht="12.95" customHeight="1">
      <c r="A29" s="31"/>
      <c r="B29" s="36"/>
      <c r="C29" s="87">
        <v>6050</v>
      </c>
      <c r="D29" s="88"/>
      <c r="E29" s="88"/>
      <c r="F29" s="88"/>
      <c r="G29" s="89">
        <v>358645</v>
      </c>
      <c r="H29" s="89"/>
      <c r="I29" s="89"/>
      <c r="J29" s="89"/>
      <c r="K29" s="89"/>
      <c r="L29" s="90">
        <v>358645</v>
      </c>
    </row>
    <row r="30" spans="1:12" ht="12.95" customHeight="1">
      <c r="A30" s="31"/>
      <c r="B30" s="36"/>
      <c r="C30" s="78">
        <v>6060</v>
      </c>
      <c r="D30" s="91"/>
      <c r="E30" s="91"/>
      <c r="F30" s="91"/>
      <c r="G30" s="92">
        <v>40000</v>
      </c>
      <c r="H30" s="92"/>
      <c r="I30" s="92"/>
      <c r="J30" s="92"/>
      <c r="K30" s="92"/>
      <c r="L30" s="93">
        <v>40000</v>
      </c>
    </row>
    <row r="31" spans="1:12" ht="12.95" customHeight="1">
      <c r="A31" s="31"/>
      <c r="B31" s="66">
        <v>60016</v>
      </c>
      <c r="C31" s="37"/>
      <c r="D31" s="38">
        <f t="shared" ref="D31:L31" si="6">SUM(D32)</f>
        <v>0</v>
      </c>
      <c r="E31" s="38"/>
      <c r="F31" s="38"/>
      <c r="G31" s="38">
        <f t="shared" si="6"/>
        <v>60000</v>
      </c>
      <c r="H31" s="38">
        <f t="shared" si="6"/>
        <v>0</v>
      </c>
      <c r="I31" s="38">
        <f t="shared" si="6"/>
        <v>0</v>
      </c>
      <c r="J31" s="38">
        <f t="shared" si="6"/>
        <v>0</v>
      </c>
      <c r="K31" s="38">
        <f t="shared" si="6"/>
        <v>0</v>
      </c>
      <c r="L31" s="105">
        <f t="shared" si="6"/>
        <v>60000</v>
      </c>
    </row>
    <row r="32" spans="1:12" ht="13.15" customHeight="1" thickBot="1">
      <c r="A32" s="31"/>
      <c r="B32" s="36"/>
      <c r="C32" s="70">
        <v>6300</v>
      </c>
      <c r="D32" s="71"/>
      <c r="E32" s="71"/>
      <c r="F32" s="71"/>
      <c r="G32" s="72">
        <f>SUM(H32+L32)</f>
        <v>60000</v>
      </c>
      <c r="H32" s="72"/>
      <c r="I32" s="72"/>
      <c r="J32" s="72"/>
      <c r="K32" s="72"/>
      <c r="L32" s="73">
        <v>60000</v>
      </c>
    </row>
    <row r="33" spans="1:12" ht="12.95" customHeight="1" thickBot="1">
      <c r="A33" s="82">
        <v>750</v>
      </c>
      <c r="B33" s="28"/>
      <c r="C33" s="29"/>
      <c r="D33" s="94">
        <f>SUM(D34+D39)</f>
        <v>0</v>
      </c>
      <c r="E33" s="94"/>
      <c r="F33" s="94"/>
      <c r="G33" s="94">
        <f t="shared" ref="G33:L33" si="7">SUM(G34+G39+G36)</f>
        <v>67240</v>
      </c>
      <c r="H33" s="94">
        <f t="shared" si="7"/>
        <v>67240</v>
      </c>
      <c r="I33" s="94">
        <f t="shared" si="7"/>
        <v>0</v>
      </c>
      <c r="J33" s="94">
        <f t="shared" si="7"/>
        <v>0</v>
      </c>
      <c r="K33" s="94">
        <f t="shared" si="7"/>
        <v>67240</v>
      </c>
      <c r="L33" s="106">
        <f t="shared" si="7"/>
        <v>0</v>
      </c>
    </row>
    <row r="34" spans="1:12" ht="12.95" customHeight="1">
      <c r="A34" s="31"/>
      <c r="B34" s="79">
        <v>75018</v>
      </c>
      <c r="C34" s="80"/>
      <c r="D34" s="81">
        <f>SUM(D35)</f>
        <v>0</v>
      </c>
      <c r="E34" s="81"/>
      <c r="F34" s="81"/>
      <c r="G34" s="81">
        <f t="shared" ref="G34:L34" si="8">SUM(G35)</f>
        <v>2240</v>
      </c>
      <c r="H34" s="81">
        <f t="shared" si="8"/>
        <v>2240</v>
      </c>
      <c r="I34" s="81">
        <f t="shared" si="8"/>
        <v>0</v>
      </c>
      <c r="J34" s="81">
        <f t="shared" si="8"/>
        <v>0</v>
      </c>
      <c r="K34" s="81">
        <f t="shared" si="8"/>
        <v>2240</v>
      </c>
      <c r="L34" s="103">
        <f t="shared" si="8"/>
        <v>0</v>
      </c>
    </row>
    <row r="35" spans="1:12" ht="12.95" customHeight="1">
      <c r="A35" s="31"/>
      <c r="B35" s="32"/>
      <c r="C35" s="33">
        <v>2710</v>
      </c>
      <c r="D35" s="34"/>
      <c r="E35" s="34"/>
      <c r="F35" s="34"/>
      <c r="G35" s="35">
        <v>2240</v>
      </c>
      <c r="H35" s="35">
        <v>2240</v>
      </c>
      <c r="I35" s="35"/>
      <c r="J35" s="35"/>
      <c r="K35" s="35">
        <v>2240</v>
      </c>
      <c r="L35" s="69"/>
    </row>
    <row r="36" spans="1:12" ht="12.95" hidden="1" customHeight="1">
      <c r="A36" s="31"/>
      <c r="B36" s="32">
        <v>75023</v>
      </c>
      <c r="C36" s="33"/>
      <c r="D36" s="34"/>
      <c r="E36" s="34"/>
      <c r="F36" s="34"/>
      <c r="G36" s="35">
        <f t="shared" ref="G36:L36" si="9">SUM(G37:G38)</f>
        <v>0</v>
      </c>
      <c r="H36" s="35">
        <f t="shared" si="9"/>
        <v>0</v>
      </c>
      <c r="I36" s="35">
        <f t="shared" si="9"/>
        <v>0</v>
      </c>
      <c r="J36" s="35">
        <f t="shared" si="9"/>
        <v>0</v>
      </c>
      <c r="K36" s="35">
        <f t="shared" si="9"/>
        <v>0</v>
      </c>
      <c r="L36" s="69">
        <f t="shared" si="9"/>
        <v>0</v>
      </c>
    </row>
    <row r="37" spans="1:12" ht="12.95" hidden="1" customHeight="1">
      <c r="A37" s="31"/>
      <c r="B37" s="135"/>
      <c r="C37" s="33">
        <v>2710</v>
      </c>
      <c r="D37" s="34"/>
      <c r="E37" s="34"/>
      <c r="F37" s="34"/>
      <c r="G37" s="35"/>
      <c r="H37" s="35"/>
      <c r="I37" s="35"/>
      <c r="J37" s="35"/>
      <c r="K37" s="35"/>
      <c r="L37" s="69"/>
    </row>
    <row r="38" spans="1:12" ht="12.95" hidden="1" customHeight="1">
      <c r="A38" s="31"/>
      <c r="B38" s="136"/>
      <c r="C38" s="33">
        <v>6300</v>
      </c>
      <c r="D38" s="34"/>
      <c r="E38" s="34"/>
      <c r="F38" s="34"/>
      <c r="G38" s="35"/>
      <c r="H38" s="35"/>
      <c r="I38" s="35"/>
      <c r="J38" s="35"/>
      <c r="K38" s="35"/>
      <c r="L38" s="69"/>
    </row>
    <row r="39" spans="1:12" ht="12.95" customHeight="1">
      <c r="A39" s="31"/>
      <c r="B39" s="32">
        <v>75023</v>
      </c>
      <c r="C39" s="33"/>
      <c r="D39" s="34">
        <f>SUM(D40)</f>
        <v>0</v>
      </c>
      <c r="E39" s="34"/>
      <c r="F39" s="34"/>
      <c r="G39" s="34">
        <f t="shared" ref="G39:L39" si="10">SUM(G40)</f>
        <v>65000</v>
      </c>
      <c r="H39" s="34">
        <f t="shared" si="10"/>
        <v>65000</v>
      </c>
      <c r="I39" s="34">
        <f t="shared" si="10"/>
        <v>0</v>
      </c>
      <c r="J39" s="34">
        <f t="shared" si="10"/>
        <v>0</v>
      </c>
      <c r="K39" s="34">
        <f t="shared" si="10"/>
        <v>65000</v>
      </c>
      <c r="L39" s="104">
        <f t="shared" si="10"/>
        <v>0</v>
      </c>
    </row>
    <row r="40" spans="1:12" ht="12.95" customHeight="1" thickBot="1">
      <c r="A40" s="31"/>
      <c r="B40" s="36"/>
      <c r="C40" s="70">
        <v>2710</v>
      </c>
      <c r="D40" s="71"/>
      <c r="E40" s="71"/>
      <c r="F40" s="71"/>
      <c r="G40" s="72">
        <v>65000</v>
      </c>
      <c r="H40" s="72">
        <v>65000</v>
      </c>
      <c r="I40" s="72"/>
      <c r="J40" s="72"/>
      <c r="K40" s="72">
        <f>SUM(H40)</f>
        <v>65000</v>
      </c>
      <c r="L40" s="73"/>
    </row>
    <row r="41" spans="1:12" ht="12.95" customHeight="1" thickBot="1">
      <c r="A41" s="82">
        <v>801</v>
      </c>
      <c r="B41" s="28"/>
      <c r="C41" s="79"/>
      <c r="D41" s="30">
        <f>SUM(D44)</f>
        <v>0</v>
      </c>
      <c r="E41" s="30"/>
      <c r="F41" s="30"/>
      <c r="G41" s="30">
        <f t="shared" ref="G41:L41" si="11">SUM(G42+G44)</f>
        <v>85000</v>
      </c>
      <c r="H41" s="30">
        <f t="shared" si="11"/>
        <v>85000</v>
      </c>
      <c r="I41" s="30">
        <f t="shared" si="11"/>
        <v>0</v>
      </c>
      <c r="J41" s="30">
        <f t="shared" si="11"/>
        <v>0</v>
      </c>
      <c r="K41" s="30">
        <f t="shared" si="11"/>
        <v>85000</v>
      </c>
      <c r="L41" s="122">
        <f t="shared" si="11"/>
        <v>0</v>
      </c>
    </row>
    <row r="42" spans="1:12" ht="12.95" customHeight="1">
      <c r="A42" s="31"/>
      <c r="B42" s="32">
        <v>80117</v>
      </c>
      <c r="C42" s="33"/>
      <c r="D42" s="34"/>
      <c r="E42" s="34"/>
      <c r="F42" s="34"/>
      <c r="G42" s="34">
        <f t="shared" ref="G42:L44" si="12">SUM(G43)</f>
        <v>85000</v>
      </c>
      <c r="H42" s="34">
        <f t="shared" si="12"/>
        <v>85000</v>
      </c>
      <c r="I42" s="34">
        <f t="shared" si="12"/>
        <v>0</v>
      </c>
      <c r="J42" s="34">
        <f t="shared" si="12"/>
        <v>0</v>
      </c>
      <c r="K42" s="34">
        <f t="shared" si="12"/>
        <v>85000</v>
      </c>
      <c r="L42" s="104">
        <f t="shared" si="12"/>
        <v>0</v>
      </c>
    </row>
    <row r="43" spans="1:12" ht="12.95" customHeight="1" thickBot="1">
      <c r="A43" s="31"/>
      <c r="B43" s="36"/>
      <c r="C43" s="120">
        <v>2320</v>
      </c>
      <c r="D43" s="121"/>
      <c r="E43" s="121"/>
      <c r="F43" s="121"/>
      <c r="G43" s="121">
        <v>85000</v>
      </c>
      <c r="H43" s="121">
        <v>85000</v>
      </c>
      <c r="I43" s="121"/>
      <c r="J43" s="121"/>
      <c r="K43" s="121">
        <v>85000</v>
      </c>
      <c r="L43" s="127"/>
    </row>
    <row r="44" spans="1:12" ht="12.95" hidden="1" customHeight="1">
      <c r="A44" s="31"/>
      <c r="B44" s="66">
        <v>80130</v>
      </c>
      <c r="C44" s="37"/>
      <c r="D44" s="38">
        <f>SUM(D45)</f>
        <v>0</v>
      </c>
      <c r="E44" s="38"/>
      <c r="F44" s="38"/>
      <c r="G44" s="38">
        <f t="shared" si="12"/>
        <v>0</v>
      </c>
      <c r="H44" s="38">
        <f t="shared" si="12"/>
        <v>0</v>
      </c>
      <c r="I44" s="38">
        <f t="shared" si="12"/>
        <v>0</v>
      </c>
      <c r="J44" s="38">
        <f t="shared" si="12"/>
        <v>0</v>
      </c>
      <c r="K44" s="38">
        <f t="shared" si="12"/>
        <v>0</v>
      </c>
      <c r="L44" s="105">
        <f t="shared" si="12"/>
        <v>0</v>
      </c>
    </row>
    <row r="45" spans="1:12" ht="12.95" hidden="1" customHeight="1" thickBot="1">
      <c r="A45" s="31"/>
      <c r="B45" s="95"/>
      <c r="C45" s="96">
        <v>2320</v>
      </c>
      <c r="D45" s="97"/>
      <c r="E45" s="97"/>
      <c r="F45" s="97"/>
      <c r="G45" s="98"/>
      <c r="H45" s="98"/>
      <c r="I45" s="98"/>
      <c r="J45" s="98"/>
      <c r="K45" s="98">
        <f>SUM(H45)</f>
        <v>0</v>
      </c>
      <c r="L45" s="99"/>
    </row>
    <row r="46" spans="1:12" ht="12.95" customHeight="1" thickBot="1">
      <c r="A46" s="74">
        <v>855</v>
      </c>
      <c r="B46" s="75"/>
      <c r="C46" s="75"/>
      <c r="D46" s="76">
        <f t="shared" ref="D46:L46" si="13">SUM(D47+D51)</f>
        <v>66286</v>
      </c>
      <c r="E46" s="76">
        <f t="shared" si="13"/>
        <v>66286</v>
      </c>
      <c r="F46" s="76">
        <f t="shared" si="13"/>
        <v>0</v>
      </c>
      <c r="G46" s="76">
        <f t="shared" si="13"/>
        <v>204784</v>
      </c>
      <c r="H46" s="76">
        <f t="shared" si="13"/>
        <v>204784</v>
      </c>
      <c r="I46" s="76">
        <f t="shared" si="13"/>
        <v>0</v>
      </c>
      <c r="J46" s="76">
        <f t="shared" si="13"/>
        <v>0</v>
      </c>
      <c r="K46" s="76">
        <f t="shared" si="13"/>
        <v>138498</v>
      </c>
      <c r="L46" s="77">
        <f t="shared" si="13"/>
        <v>0</v>
      </c>
    </row>
    <row r="47" spans="1:12" ht="12.95" customHeight="1">
      <c r="A47" s="17"/>
      <c r="B47" s="44">
        <v>85508</v>
      </c>
      <c r="C47" s="44"/>
      <c r="D47" s="45">
        <f>SUM(D48)</f>
        <v>66286</v>
      </c>
      <c r="E47" s="45">
        <f>SUM(E48)</f>
        <v>66286</v>
      </c>
      <c r="F47" s="45">
        <f>SUM(F48)</f>
        <v>0</v>
      </c>
      <c r="G47" s="45">
        <f t="shared" ref="G47:L47" si="14">SUM(G48:G50)</f>
        <v>204784</v>
      </c>
      <c r="H47" s="45">
        <f t="shared" si="14"/>
        <v>204784</v>
      </c>
      <c r="I47" s="45">
        <f t="shared" si="14"/>
        <v>0</v>
      </c>
      <c r="J47" s="45">
        <f t="shared" si="14"/>
        <v>0</v>
      </c>
      <c r="K47" s="45">
        <f t="shared" si="14"/>
        <v>138498</v>
      </c>
      <c r="L47" s="46">
        <f t="shared" si="14"/>
        <v>0</v>
      </c>
    </row>
    <row r="48" spans="1:12" ht="12.95" customHeight="1">
      <c r="A48" s="12"/>
      <c r="B48" s="41"/>
      <c r="C48" s="100">
        <v>2320</v>
      </c>
      <c r="D48" s="101">
        <v>66286</v>
      </c>
      <c r="E48" s="101">
        <v>66286</v>
      </c>
      <c r="F48" s="101"/>
      <c r="G48" s="101"/>
      <c r="H48" s="101"/>
      <c r="I48" s="101"/>
      <c r="J48" s="101"/>
      <c r="K48" s="101"/>
      <c r="L48" s="102"/>
    </row>
    <row r="49" spans="1:12" ht="12.95" customHeight="1">
      <c r="A49" s="12"/>
      <c r="B49" s="18"/>
      <c r="C49" s="19">
        <v>2320</v>
      </c>
      <c r="D49" s="47"/>
      <c r="E49" s="47"/>
      <c r="F49" s="47"/>
      <c r="G49" s="47">
        <v>138498</v>
      </c>
      <c r="H49" s="47">
        <v>138498</v>
      </c>
      <c r="I49" s="47"/>
      <c r="J49" s="47"/>
      <c r="K49" s="47">
        <f>SUM(H49)</f>
        <v>138498</v>
      </c>
      <c r="L49" s="48"/>
    </row>
    <row r="50" spans="1:12" ht="12.95" customHeight="1" thickBot="1">
      <c r="A50" s="12"/>
      <c r="B50" s="50"/>
      <c r="C50" s="51">
        <v>3110</v>
      </c>
      <c r="D50" s="52"/>
      <c r="E50" s="52"/>
      <c r="F50" s="52"/>
      <c r="G50" s="52">
        <v>66286</v>
      </c>
      <c r="H50" s="52">
        <v>66286</v>
      </c>
      <c r="I50" s="52"/>
      <c r="J50" s="52"/>
      <c r="K50" s="53"/>
      <c r="L50" s="54"/>
    </row>
    <row r="51" spans="1:12" ht="12.95" hidden="1" customHeight="1">
      <c r="A51" s="49"/>
      <c r="B51" s="13">
        <v>85510</v>
      </c>
      <c r="C51" s="13"/>
      <c r="D51" s="55">
        <f t="shared" ref="D51:L51" si="15">SUM(D52:D57)</f>
        <v>0</v>
      </c>
      <c r="E51" s="55"/>
      <c r="F51" s="55"/>
      <c r="G51" s="55">
        <f t="shared" si="15"/>
        <v>0</v>
      </c>
      <c r="H51" s="55">
        <f t="shared" si="15"/>
        <v>0</v>
      </c>
      <c r="I51" s="55">
        <f t="shared" si="15"/>
        <v>0</v>
      </c>
      <c r="J51" s="55">
        <f t="shared" si="15"/>
        <v>0</v>
      </c>
      <c r="K51" s="55">
        <f t="shared" si="15"/>
        <v>0</v>
      </c>
      <c r="L51" s="56">
        <f t="shared" si="15"/>
        <v>0</v>
      </c>
    </row>
    <row r="52" spans="1:12" ht="12.95" hidden="1" customHeight="1">
      <c r="A52" s="49"/>
      <c r="B52" s="18"/>
      <c r="C52" s="19">
        <v>2320</v>
      </c>
      <c r="D52" s="47"/>
      <c r="E52" s="47"/>
      <c r="F52" s="47"/>
      <c r="G52" s="47"/>
      <c r="H52" s="47"/>
      <c r="I52" s="47"/>
      <c r="J52" s="47"/>
      <c r="K52" s="47"/>
      <c r="L52" s="48"/>
    </row>
    <row r="53" spans="1:12" ht="12.95" hidden="1" customHeight="1">
      <c r="A53" s="49"/>
      <c r="B53" s="18"/>
      <c r="C53" s="23">
        <v>4010</v>
      </c>
      <c r="D53" s="25"/>
      <c r="E53" s="25"/>
      <c r="F53" s="25"/>
      <c r="G53" s="25"/>
      <c r="H53" s="25"/>
      <c r="I53" s="25"/>
      <c r="J53" s="25"/>
      <c r="K53" s="25"/>
      <c r="L53" s="57"/>
    </row>
    <row r="54" spans="1:12" ht="12.95" hidden="1" customHeight="1">
      <c r="A54" s="49"/>
      <c r="B54" s="18"/>
      <c r="C54" s="23">
        <v>4110</v>
      </c>
      <c r="D54" s="25"/>
      <c r="E54" s="25"/>
      <c r="F54" s="25"/>
      <c r="G54" s="25"/>
      <c r="H54" s="25"/>
      <c r="I54" s="25"/>
      <c r="J54" s="25"/>
      <c r="K54" s="25"/>
      <c r="L54" s="57"/>
    </row>
    <row r="55" spans="1:12" ht="12.95" hidden="1" customHeight="1">
      <c r="A55" s="49"/>
      <c r="B55" s="18"/>
      <c r="C55" s="23">
        <v>4120</v>
      </c>
      <c r="D55" s="25"/>
      <c r="E55" s="25"/>
      <c r="F55" s="25"/>
      <c r="G55" s="25"/>
      <c r="H55" s="25"/>
      <c r="I55" s="25"/>
      <c r="J55" s="25"/>
      <c r="K55" s="25"/>
      <c r="L55" s="57"/>
    </row>
    <row r="56" spans="1:12" ht="12.95" hidden="1" customHeight="1">
      <c r="A56" s="125"/>
      <c r="B56" s="50"/>
      <c r="C56" s="51">
        <v>4220</v>
      </c>
      <c r="D56" s="52"/>
      <c r="E56" s="52"/>
      <c r="F56" s="52"/>
      <c r="G56" s="52"/>
      <c r="H56" s="52"/>
      <c r="I56" s="52"/>
      <c r="J56" s="52"/>
      <c r="K56" s="52"/>
      <c r="L56" s="54"/>
    </row>
    <row r="57" spans="1:12" ht="12.95" hidden="1" customHeight="1" thickBot="1">
      <c r="A57" s="49"/>
      <c r="B57" s="18"/>
      <c r="C57" s="123">
        <v>4260</v>
      </c>
      <c r="D57" s="39"/>
      <c r="E57" s="39"/>
      <c r="F57" s="39"/>
      <c r="G57" s="39"/>
      <c r="H57" s="39"/>
      <c r="I57" s="39"/>
      <c r="J57" s="39"/>
      <c r="K57" s="39"/>
      <c r="L57" s="124"/>
    </row>
    <row r="58" spans="1:12" ht="12.95" customHeight="1" thickBot="1">
      <c r="A58" s="42">
        <v>921</v>
      </c>
      <c r="B58" s="59"/>
      <c r="C58" s="59"/>
      <c r="D58" s="43">
        <f>SUM(D59+D61)</f>
        <v>20000</v>
      </c>
      <c r="E58" s="43">
        <f>SUM(E59+E61)</f>
        <v>20000</v>
      </c>
      <c r="F58" s="43">
        <f>SUM(F59+F61)</f>
        <v>0</v>
      </c>
      <c r="G58" s="43">
        <f t="shared" ref="G58:L58" si="16">SUM(G59+G61)</f>
        <v>36000</v>
      </c>
      <c r="H58" s="43">
        <f t="shared" si="16"/>
        <v>36000</v>
      </c>
      <c r="I58" s="43">
        <f t="shared" si="16"/>
        <v>0</v>
      </c>
      <c r="J58" s="43">
        <f t="shared" si="16"/>
        <v>0</v>
      </c>
      <c r="K58" s="43">
        <f t="shared" si="16"/>
        <v>36000</v>
      </c>
      <c r="L58" s="128">
        <f t="shared" si="16"/>
        <v>0</v>
      </c>
    </row>
    <row r="59" spans="1:12" ht="12.95" customHeight="1">
      <c r="A59" s="60"/>
      <c r="B59" s="44">
        <v>92116</v>
      </c>
      <c r="C59" s="61"/>
      <c r="D59" s="62">
        <f>SUM(D60)</f>
        <v>0</v>
      </c>
      <c r="E59" s="62"/>
      <c r="F59" s="62"/>
      <c r="G59" s="62">
        <f t="shared" ref="G59:L59" si="17">SUM(G60)</f>
        <v>16000</v>
      </c>
      <c r="H59" s="62">
        <f t="shared" si="17"/>
        <v>16000</v>
      </c>
      <c r="I59" s="62">
        <f t="shared" si="17"/>
        <v>0</v>
      </c>
      <c r="J59" s="62">
        <f t="shared" si="17"/>
        <v>0</v>
      </c>
      <c r="K59" s="62">
        <f t="shared" si="17"/>
        <v>16000</v>
      </c>
      <c r="L59" s="63">
        <f t="shared" si="17"/>
        <v>0</v>
      </c>
    </row>
    <row r="60" spans="1:12" ht="12.95" customHeight="1">
      <c r="A60" s="60"/>
      <c r="B60" s="18"/>
      <c r="C60" s="64">
        <v>2310</v>
      </c>
      <c r="D60" s="39"/>
      <c r="E60" s="39"/>
      <c r="F60" s="39"/>
      <c r="G60" s="39">
        <v>16000</v>
      </c>
      <c r="H60" s="39">
        <v>16000</v>
      </c>
      <c r="I60" s="39"/>
      <c r="J60" s="39"/>
      <c r="K60" s="39">
        <f>SUM(H60)</f>
        <v>16000</v>
      </c>
      <c r="L60" s="40"/>
    </row>
    <row r="61" spans="1:12" ht="12.95" customHeight="1">
      <c r="A61" s="60"/>
      <c r="B61" s="113">
        <v>92195</v>
      </c>
      <c r="C61" s="114"/>
      <c r="D61" s="119">
        <f>SUM(D62:D63)</f>
        <v>20000</v>
      </c>
      <c r="E61" s="119">
        <f>SUM(E62:E63)</f>
        <v>20000</v>
      </c>
      <c r="F61" s="119">
        <f>SUM(F62:F63)</f>
        <v>0</v>
      </c>
      <c r="G61" s="119">
        <f t="shared" ref="G61:L61" si="18">SUM(G62:G63)</f>
        <v>20000</v>
      </c>
      <c r="H61" s="119">
        <f t="shared" si="18"/>
        <v>20000</v>
      </c>
      <c r="I61" s="119">
        <f t="shared" si="18"/>
        <v>0</v>
      </c>
      <c r="J61" s="119">
        <f t="shared" si="18"/>
        <v>0</v>
      </c>
      <c r="K61" s="119">
        <f t="shared" si="18"/>
        <v>20000</v>
      </c>
      <c r="L61" s="129">
        <f t="shared" si="18"/>
        <v>0</v>
      </c>
    </row>
    <row r="62" spans="1:12" ht="12.95" customHeight="1">
      <c r="A62" s="60"/>
      <c r="B62" s="111"/>
      <c r="C62" s="115">
        <v>2710</v>
      </c>
      <c r="D62" s="101">
        <v>20000</v>
      </c>
      <c r="E62" s="101">
        <v>20000</v>
      </c>
      <c r="F62" s="101"/>
      <c r="G62" s="101"/>
      <c r="H62" s="101"/>
      <c r="I62" s="101"/>
      <c r="J62" s="101"/>
      <c r="K62" s="101"/>
      <c r="L62" s="116"/>
    </row>
    <row r="63" spans="1:12" ht="12.95" customHeight="1" thickBot="1">
      <c r="A63" s="60"/>
      <c r="B63" s="111"/>
      <c r="C63" s="117">
        <v>2360</v>
      </c>
      <c r="D63" s="58"/>
      <c r="E63" s="58"/>
      <c r="F63" s="58"/>
      <c r="G63" s="112">
        <v>20000</v>
      </c>
      <c r="H63" s="58">
        <v>20000</v>
      </c>
      <c r="I63" s="58"/>
      <c r="J63" s="58"/>
      <c r="K63" s="58">
        <v>20000</v>
      </c>
      <c r="L63" s="118"/>
    </row>
    <row r="64" spans="1:12" ht="21.75" customHeight="1" thickBot="1">
      <c r="A64" s="130" t="s">
        <v>13</v>
      </c>
      <c r="B64" s="131"/>
      <c r="C64" s="131"/>
      <c r="D64" s="65">
        <f t="shared" ref="D64:L64" si="19">SUM(D17+D33+D41+D46+D58)</f>
        <v>664931</v>
      </c>
      <c r="E64" s="65">
        <f t="shared" si="19"/>
        <v>266286</v>
      </c>
      <c r="F64" s="65">
        <f t="shared" si="19"/>
        <v>398645</v>
      </c>
      <c r="G64" s="65">
        <f t="shared" si="19"/>
        <v>1086469</v>
      </c>
      <c r="H64" s="65">
        <f t="shared" si="19"/>
        <v>627824</v>
      </c>
      <c r="I64" s="65">
        <f t="shared" si="19"/>
        <v>0</v>
      </c>
      <c r="J64" s="65">
        <f t="shared" si="19"/>
        <v>0</v>
      </c>
      <c r="K64" s="65">
        <f t="shared" si="19"/>
        <v>381538</v>
      </c>
      <c r="L64" s="107">
        <f t="shared" si="19"/>
        <v>458645</v>
      </c>
    </row>
  </sheetData>
  <sheetProtection selectLockedCells="1" selectUnlockedCells="1"/>
  <mergeCells count="22">
    <mergeCell ref="A1:L1"/>
    <mergeCell ref="A2:L2"/>
    <mergeCell ref="A5:L5"/>
    <mergeCell ref="A6:L6"/>
    <mergeCell ref="A8:A11"/>
    <mergeCell ref="B8:B11"/>
    <mergeCell ref="F10:F11"/>
    <mergeCell ref="C8:C11"/>
    <mergeCell ref="A64:C64"/>
    <mergeCell ref="I10:I11"/>
    <mergeCell ref="A14:A15"/>
    <mergeCell ref="B37:B38"/>
    <mergeCell ref="E8:F9"/>
    <mergeCell ref="G8:G11"/>
    <mergeCell ref="H8:L8"/>
    <mergeCell ref="I9:K9"/>
    <mergeCell ref="H9:H11"/>
    <mergeCell ref="E10:E11"/>
    <mergeCell ref="D8:D11"/>
    <mergeCell ref="L9:L11"/>
    <mergeCell ref="J10:J11"/>
    <mergeCell ref="K10:K11"/>
  </mergeCells>
  <phoneticPr fontId="0" type="noConversion"/>
  <printOptions horizontalCentered="1"/>
  <pageMargins left="0.70866141732283472" right="0.70866141732283472" top="0.98425196850393704" bottom="0.70866141732283472" header="0" footer="0"/>
  <pageSetup paperSize="9" scale="83" firstPageNumber="0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zal_NR-6_URP</vt:lpstr>
      <vt:lpstr>'zal_NR-6_URP'!Obszar_wydruku</vt:lpstr>
      <vt:lpstr>'zal_NR-6_URP'!Tytuły_wydruku</vt:lpstr>
    </vt:vector>
  </TitlesOfParts>
  <Company>Starostwo Powiatowe Braniewo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edziewanowska</dc:creator>
  <cp:lastModifiedBy>almorawska</cp:lastModifiedBy>
  <cp:lastPrinted>2020-12-16T12:19:27Z</cp:lastPrinted>
  <dcterms:created xsi:type="dcterms:W3CDTF">2020-09-21T05:57:45Z</dcterms:created>
  <dcterms:modified xsi:type="dcterms:W3CDTF">2020-12-16T12:19:29Z</dcterms:modified>
</cp:coreProperties>
</file>