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UCHWAŁY  ZARZĄDU  I RADY 2002-2020\Uchwały 2020\uchwała zarządu 30.12\"/>
    </mc:Choice>
  </mc:AlternateContent>
  <bookViews>
    <workbookView xWindow="360" yWindow="75" windowWidth="11340" windowHeight="6480"/>
  </bookViews>
  <sheets>
    <sheet name="10" sheetId="9" r:id="rId1"/>
  </sheets>
  <definedNames>
    <definedName name="_xlnm.Print_Area" localSheetId="0">'10'!$A$1:$G$42</definedName>
    <definedName name="_xlnm.Print_Titles" localSheetId="0">'10'!$8:$9</definedName>
  </definedNames>
  <calcPr calcId="152511"/>
</workbook>
</file>

<file path=xl/calcChain.xml><?xml version="1.0" encoding="utf-8"?>
<calcChain xmlns="http://schemas.openxmlformats.org/spreadsheetml/2006/main">
  <c r="G21" i="9" l="1"/>
  <c r="G32" i="9"/>
  <c r="G16" i="9"/>
  <c r="F16" i="9"/>
  <c r="E16" i="9"/>
  <c r="F18" i="9"/>
  <c r="G18" i="9"/>
  <c r="G14" i="9"/>
  <c r="E12" i="9"/>
  <c r="F12" i="9"/>
  <c r="F42" i="9" s="1"/>
  <c r="G12" i="9"/>
  <c r="E14" i="9"/>
  <c r="F14" i="9"/>
  <c r="E18" i="9"/>
  <c r="E26" i="9"/>
  <c r="F26" i="9"/>
  <c r="G26" i="9"/>
  <c r="E28" i="9"/>
  <c r="F28" i="9"/>
  <c r="G28" i="9"/>
  <c r="E30" i="9"/>
  <c r="F30" i="9"/>
  <c r="G30" i="9"/>
  <c r="E36" i="9"/>
  <c r="F36" i="9"/>
  <c r="G36" i="9"/>
  <c r="E38" i="9"/>
  <c r="E42" i="9" s="1"/>
  <c r="F38" i="9"/>
  <c r="G38" i="9"/>
  <c r="E40" i="9"/>
  <c r="F40" i="9"/>
  <c r="G40" i="9"/>
  <c r="G42" i="9" l="1"/>
</calcChain>
</file>

<file path=xl/sharedStrings.xml><?xml version="1.0" encoding="utf-8"?>
<sst xmlns="http://schemas.openxmlformats.org/spreadsheetml/2006/main" count="45" uniqueCount="44">
  <si>
    <t>Kwota dotacji</t>
  </si>
  <si>
    <t>Ogółem kwota dotacji</t>
  </si>
  <si>
    <t>Rozdział</t>
  </si>
  <si>
    <t>Paragraf</t>
  </si>
  <si>
    <t>Dział</t>
  </si>
  <si>
    <t>Nazwa zadania/podmiotu</t>
  </si>
  <si>
    <t>przedmiotowej</t>
  </si>
  <si>
    <t>podmiotowej</t>
  </si>
  <si>
    <t>celowej</t>
  </si>
  <si>
    <t xml:space="preserve">Dotacje dla podmiotów niezaliczanych do sektora finansów publicznych </t>
  </si>
  <si>
    <t xml:space="preserve">Zestawienie planowanych kwot dotacji udzielonych z budżetu jst,realizowanych </t>
  </si>
  <si>
    <t xml:space="preserve">przez podmioty należące i nienależące do sektora finansów </t>
  </si>
  <si>
    <t>Caritas Archidiecezji Warmińskiej - Warsztaty Terapii Zajęciowej we Fromborku</t>
  </si>
  <si>
    <t>Zadania w zakresie administracji publicznej:</t>
  </si>
  <si>
    <t>Zadania w zakresie oświaty i wychowania :</t>
  </si>
  <si>
    <t>Zadania w zakresie pomocy społecznej:</t>
  </si>
  <si>
    <t>Zadania w zakresie kultury i ochrony dziedzictwa narodowego :</t>
  </si>
  <si>
    <t>Zadania w zakresie ochrony środowiska                        i ekologii:</t>
  </si>
  <si>
    <t>Zadania w zakresie rehabilitacji zawodowej                 i społecznej osób niepełnosprawnych:</t>
  </si>
  <si>
    <t>Zadania w zakresie turystyki :</t>
  </si>
  <si>
    <t>Zadania w zakresie kultury fizycznej :</t>
  </si>
  <si>
    <t xml:space="preserve">Zadania w zakresie edukacyjnej opieki wychowawczej </t>
  </si>
  <si>
    <t>Niepubliczne Szkolne Schronisko Młodzieżowe</t>
  </si>
  <si>
    <t>Prowadzenie ośrodka wsparcia dla osób z zaburzeniami psychicznymi</t>
  </si>
  <si>
    <t xml:space="preserve">Zapewnienie dzieciom z terenu Powiatu Braniewskiego opieki i wychowania w całodobowej placówce opiekuńczo- wychowawczej typu rodzinnego </t>
  </si>
  <si>
    <t>Prowadzenie niepublicznej placówki opiekuńczo-wychowawczej całodobowej typu socjalizacyjnego dla 12 wychowanków</t>
  </si>
  <si>
    <t xml:space="preserve">Działalność wspomagająca organizacje pozarządowe w pozyskiwaniu środków zewnętrznych poprzez zapewnienie wkładu własnego do projektów związanych z realizacją zadań powiatu  </t>
  </si>
  <si>
    <t xml:space="preserve">Upowszechnianie kultury fizycznej poprzez organizację imprez sportowo- rekreacyjnych o charakterze ponadgminnym        </t>
  </si>
  <si>
    <t>Niepubliczne  Licea Ogólnokształcące dla Dorosłych w Braniewie</t>
  </si>
  <si>
    <t xml:space="preserve">Niepubliczna Szkoła Policealna w Braniewie </t>
  </si>
  <si>
    <t>Zadania w zakresie  rodziny:</t>
  </si>
  <si>
    <t xml:space="preserve"> Przedsięwzięcia o charakterze ponadgminnym popularyzujące turystykę i krajoznawstwo w Powiecie Braniewskim.</t>
  </si>
  <si>
    <t>Przedsięwzięcia o charakterze ponadgminnym wpływające na rozwój świadomości ekologicznej .</t>
  </si>
  <si>
    <t>Inicjatywy o charakterze ponadgminnym wpływające na rozwój kultury, sztuki i ochronę dziedzictwa narodowego w Powiecie Braniewskim.</t>
  </si>
  <si>
    <t xml:space="preserve">Zadania z zakresu wymiaru sprawiedliwości </t>
  </si>
  <si>
    <t xml:space="preserve">Udzielenie  nieodpłatnej pomocy prawnej i nieodpłatnego poradnictwa obywatelskiego w powiecie braniewskim. </t>
  </si>
  <si>
    <t>publicznych w 2020 r.</t>
  </si>
  <si>
    <t>Prowadzenie niepublicznej placówki opiekuńczo-wychowawczej, całodobowej  typu socjalizacyjnego dla 14 wychowanków.</t>
  </si>
  <si>
    <t xml:space="preserve">Ochrona zdrowia </t>
  </si>
  <si>
    <t>PCM spółka z o.o. w Braniewie - środki  na finansowanie zadań związanych ze zwalczaniem zakażenia,zapobieganiem rozprzestrzeniania się,profilaktyką oraz zwalczaniem skutków choroby zakaźnej wywołanej wirusem SARS-CoV-2,zwanej "COVID-19"</t>
  </si>
  <si>
    <t>PCM spółka z o.o. w Braniewie - środki na zakup urządzenia do kompresji klatki piersiowej oraz trzech wideolaryngoskopów dla zespołu ratownictwa medycznego</t>
  </si>
  <si>
    <t xml:space="preserve">PCM spółka z o.o. w Braniewie - środki na inwestycje związane z instalacją tlenu medycznego w tym zakup zbiornika na tlen ciekły medyczny </t>
  </si>
  <si>
    <r>
      <t xml:space="preserve">Załącznik Nr 6 </t>
    </r>
    <r>
      <rPr>
        <sz val="11"/>
        <rFont val="Times New Roman"/>
        <family val="1"/>
        <charset val="238"/>
      </rPr>
      <t>do Uchwały Zarządu  Powiatu</t>
    </r>
  </si>
  <si>
    <t>Braniewskiego Nr 313/20 z dnia 30.12.2020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</si>
</sst>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Tahoma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/>
    </xf>
    <xf numFmtId="3" fontId="3" fillId="2" borderId="26" xfId="0" applyNumberFormat="1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 wrapText="1"/>
    </xf>
    <xf numFmtId="3" fontId="3" fillId="4" borderId="20" xfId="0" applyNumberFormat="1" applyFont="1" applyFill="1" applyBorder="1" applyAlignment="1">
      <alignment horizontal="center" vertical="center"/>
    </xf>
    <xf numFmtId="3" fontId="3" fillId="4" borderId="25" xfId="0" applyNumberFormat="1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/>
    </xf>
    <xf numFmtId="3" fontId="3" fillId="2" borderId="29" xfId="0" applyNumberFormat="1" applyFont="1" applyFill="1" applyBorder="1" applyAlignment="1">
      <alignment horizontal="center" vertical="center"/>
    </xf>
    <xf numFmtId="3" fontId="3" fillId="2" borderId="30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3" fontId="3" fillId="2" borderId="31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3" fontId="3" fillId="2" borderId="35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 wrapText="1"/>
    </xf>
    <xf numFmtId="3" fontId="3" fillId="2" borderId="36" xfId="0" applyNumberFormat="1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6.42578125" customWidth="1"/>
    <col min="2" max="2" width="7.5703125" customWidth="1"/>
    <col min="3" max="3" width="6.7109375" customWidth="1"/>
    <col min="4" max="4" width="45.28515625" customWidth="1"/>
    <col min="5" max="5" width="10.7109375" customWidth="1"/>
    <col min="6" max="6" width="10.140625" customWidth="1"/>
    <col min="7" max="7" width="12.85546875" customWidth="1"/>
    <col min="8" max="8" width="11.5703125" customWidth="1"/>
  </cols>
  <sheetData>
    <row r="1" spans="1:7" ht="15" x14ac:dyDescent="0.25">
      <c r="A1" s="108" t="s">
        <v>42</v>
      </c>
      <c r="B1" s="108"/>
      <c r="C1" s="108"/>
      <c r="D1" s="108"/>
      <c r="E1" s="108"/>
      <c r="F1" s="108"/>
      <c r="G1" s="108"/>
    </row>
    <row r="2" spans="1:7" ht="15" x14ac:dyDescent="0.25">
      <c r="A2" s="109" t="s">
        <v>43</v>
      </c>
      <c r="B2" s="109"/>
      <c r="C2" s="109"/>
      <c r="D2" s="109"/>
      <c r="E2" s="109"/>
      <c r="F2" s="109"/>
      <c r="G2" s="109"/>
    </row>
    <row r="3" spans="1:7" s="4" customFormat="1" ht="4.1500000000000004" customHeight="1" x14ac:dyDescent="0.25">
      <c r="A3" s="7"/>
      <c r="B3" s="7"/>
      <c r="C3" s="7"/>
      <c r="D3" s="6"/>
      <c r="E3" s="6"/>
      <c r="F3" s="7"/>
      <c r="G3" s="7"/>
    </row>
    <row r="4" spans="1:7" ht="9" customHeight="1" x14ac:dyDescent="0.25">
      <c r="A4" s="5"/>
      <c r="B4" s="5"/>
      <c r="C4" s="5"/>
      <c r="D4" s="5"/>
      <c r="E4" s="5"/>
      <c r="F4" s="5"/>
      <c r="G4" s="5"/>
    </row>
    <row r="5" spans="1:7" ht="18" customHeight="1" x14ac:dyDescent="0.2">
      <c r="A5" s="110" t="s">
        <v>10</v>
      </c>
      <c r="B5" s="110"/>
      <c r="C5" s="110"/>
      <c r="D5" s="110"/>
      <c r="E5" s="110"/>
      <c r="F5" s="110"/>
      <c r="G5" s="110"/>
    </row>
    <row r="6" spans="1:7" ht="18" customHeight="1" x14ac:dyDescent="0.2">
      <c r="A6" s="110" t="s">
        <v>11</v>
      </c>
      <c r="B6" s="110"/>
      <c r="C6" s="110"/>
      <c r="D6" s="110"/>
      <c r="E6" s="110"/>
      <c r="F6" s="110"/>
      <c r="G6" s="110"/>
    </row>
    <row r="7" spans="1:7" ht="17.25" customHeight="1" thickBot="1" x14ac:dyDescent="0.25">
      <c r="A7" s="110" t="s">
        <v>36</v>
      </c>
      <c r="B7" s="110"/>
      <c r="C7" s="110"/>
      <c r="D7" s="110"/>
      <c r="E7" s="110"/>
      <c r="F7" s="110"/>
      <c r="G7" s="110"/>
    </row>
    <row r="8" spans="1:7" s="2" customFormat="1" ht="15.6" customHeight="1" x14ac:dyDescent="0.2">
      <c r="A8" s="121" t="s">
        <v>4</v>
      </c>
      <c r="B8" s="123" t="s">
        <v>2</v>
      </c>
      <c r="C8" s="123" t="s">
        <v>3</v>
      </c>
      <c r="D8" s="113" t="s">
        <v>5</v>
      </c>
      <c r="E8" s="115" t="s">
        <v>0</v>
      </c>
      <c r="F8" s="116"/>
      <c r="G8" s="117"/>
    </row>
    <row r="9" spans="1:7" s="2" customFormat="1" ht="75" customHeight="1" thickBot="1" x14ac:dyDescent="0.25">
      <c r="A9" s="122"/>
      <c r="B9" s="124"/>
      <c r="C9" s="124"/>
      <c r="D9" s="114"/>
      <c r="E9" s="58" t="s">
        <v>6</v>
      </c>
      <c r="F9" s="58" t="s">
        <v>7</v>
      </c>
      <c r="G9" s="59" t="s">
        <v>8</v>
      </c>
    </row>
    <row r="10" spans="1:7" s="1" customFormat="1" ht="15.75" thickBot="1" x14ac:dyDescent="0.3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10">
        <v>7</v>
      </c>
    </row>
    <row r="11" spans="1:7" s="1" customFormat="1" ht="19.899999999999999" customHeight="1" thickBot="1" x14ac:dyDescent="0.25">
      <c r="A11" s="118" t="s">
        <v>9</v>
      </c>
      <c r="B11" s="119"/>
      <c r="C11" s="119"/>
      <c r="D11" s="119"/>
      <c r="E11" s="119"/>
      <c r="F11" s="119"/>
      <c r="G11" s="120"/>
    </row>
    <row r="12" spans="1:7" s="1" customFormat="1" ht="18" hidden="1" customHeight="1" thickBot="1" x14ac:dyDescent="0.25">
      <c r="A12" s="11">
        <v>630</v>
      </c>
      <c r="B12" s="12"/>
      <c r="C12" s="12"/>
      <c r="D12" s="13" t="s">
        <v>19</v>
      </c>
      <c r="E12" s="14">
        <f>SUM(E13)</f>
        <v>0</v>
      </c>
      <c r="F12" s="14">
        <f>SUM(F13)</f>
        <v>0</v>
      </c>
      <c r="G12" s="15">
        <f>SUM(G13:G13)</f>
        <v>0</v>
      </c>
    </row>
    <row r="13" spans="1:7" s="1" customFormat="1" ht="45" hidden="1" customHeight="1" thickBot="1" x14ac:dyDescent="0.25">
      <c r="A13" s="11"/>
      <c r="B13" s="16">
        <v>63095</v>
      </c>
      <c r="C13" s="16">
        <v>2360</v>
      </c>
      <c r="D13" s="17" t="s">
        <v>31</v>
      </c>
      <c r="E13" s="18"/>
      <c r="F13" s="18"/>
      <c r="G13" s="19"/>
    </row>
    <row r="14" spans="1:7" s="1" customFormat="1" ht="27.75" hidden="1" customHeight="1" thickBot="1" x14ac:dyDescent="0.25">
      <c r="A14" s="20">
        <v>750</v>
      </c>
      <c r="B14" s="12"/>
      <c r="C14" s="12"/>
      <c r="D14" s="21" t="s">
        <v>13</v>
      </c>
      <c r="E14" s="14">
        <f>SUM(E15)</f>
        <v>0</v>
      </c>
      <c r="F14" s="14">
        <f>SUM(F15)</f>
        <v>0</v>
      </c>
      <c r="G14" s="15">
        <f>SUM(G15)</f>
        <v>0</v>
      </c>
    </row>
    <row r="15" spans="1:7" s="1" customFormat="1" ht="60" hidden="1" customHeight="1" thickBot="1" x14ac:dyDescent="0.25">
      <c r="A15" s="22"/>
      <c r="B15" s="23">
        <v>75095</v>
      </c>
      <c r="C15" s="23">
        <v>2360</v>
      </c>
      <c r="D15" s="60" t="s">
        <v>26</v>
      </c>
      <c r="E15" s="61"/>
      <c r="F15" s="61"/>
      <c r="G15" s="62"/>
    </row>
    <row r="16" spans="1:7" s="1" customFormat="1" ht="23.45" customHeight="1" thickBot="1" x14ac:dyDescent="0.25">
      <c r="A16" s="46">
        <v>755</v>
      </c>
      <c r="B16" s="23"/>
      <c r="C16" s="23"/>
      <c r="D16" s="79" t="s">
        <v>34</v>
      </c>
      <c r="E16" s="80">
        <f>SUM(E17)</f>
        <v>0</v>
      </c>
      <c r="F16" s="80">
        <f>SUM(F17)</f>
        <v>0</v>
      </c>
      <c r="G16" s="80">
        <f>SUM(G17)</f>
        <v>64020</v>
      </c>
    </row>
    <row r="17" spans="1:7" s="1" customFormat="1" ht="44.45" customHeight="1" thickBot="1" x14ac:dyDescent="0.25">
      <c r="A17" s="22"/>
      <c r="B17" s="23">
        <v>75515</v>
      </c>
      <c r="C17" s="23">
        <v>2360</v>
      </c>
      <c r="D17" s="60" t="s">
        <v>35</v>
      </c>
      <c r="E17" s="61"/>
      <c r="F17" s="61"/>
      <c r="G17" s="62">
        <v>64020</v>
      </c>
    </row>
    <row r="18" spans="1:7" s="1" customFormat="1" ht="16.899999999999999" customHeight="1" thickBot="1" x14ac:dyDescent="0.25">
      <c r="A18" s="20">
        <v>801</v>
      </c>
      <c r="B18" s="12"/>
      <c r="C18" s="12"/>
      <c r="D18" s="63" t="s">
        <v>14</v>
      </c>
      <c r="E18" s="14">
        <f>SUM(E19:E20)</f>
        <v>0</v>
      </c>
      <c r="F18" s="14">
        <f>SUM(F19:F20)</f>
        <v>226086</v>
      </c>
      <c r="G18" s="15">
        <f>SUM(G19:G20)</f>
        <v>0</v>
      </c>
    </row>
    <row r="19" spans="1:7" s="1" customFormat="1" ht="28.15" customHeight="1" x14ac:dyDescent="0.2">
      <c r="A19" s="27"/>
      <c r="B19" s="28">
        <v>80120</v>
      </c>
      <c r="C19" s="28">
        <v>2540</v>
      </c>
      <c r="D19" s="29" t="s">
        <v>28</v>
      </c>
      <c r="E19" s="30"/>
      <c r="F19" s="30">
        <v>157000</v>
      </c>
      <c r="G19" s="31"/>
    </row>
    <row r="20" spans="1:7" s="1" customFormat="1" ht="16.149999999999999" customHeight="1" x14ac:dyDescent="0.2">
      <c r="A20" s="64"/>
      <c r="B20" s="89">
        <v>80116</v>
      </c>
      <c r="C20" s="89">
        <v>2540</v>
      </c>
      <c r="D20" s="90" t="s">
        <v>29</v>
      </c>
      <c r="E20" s="91"/>
      <c r="F20" s="91">
        <v>69086</v>
      </c>
      <c r="G20" s="92"/>
    </row>
    <row r="21" spans="1:7" s="1" customFormat="1" ht="16.149999999999999" customHeight="1" x14ac:dyDescent="0.2">
      <c r="A21" s="99">
        <v>851</v>
      </c>
      <c r="B21" s="93"/>
      <c r="C21" s="93"/>
      <c r="D21" s="95" t="s">
        <v>38</v>
      </c>
      <c r="E21" s="94"/>
      <c r="F21" s="94"/>
      <c r="G21" s="100">
        <f>SUM(G22:G25)</f>
        <v>1378942</v>
      </c>
    </row>
    <row r="22" spans="1:7" s="1" customFormat="1" ht="99" customHeight="1" x14ac:dyDescent="0.2">
      <c r="A22" s="101"/>
      <c r="B22" s="96">
        <v>85110</v>
      </c>
      <c r="C22" s="96">
        <v>2830</v>
      </c>
      <c r="D22" s="98" t="s">
        <v>39</v>
      </c>
      <c r="E22" s="97"/>
      <c r="F22" s="97"/>
      <c r="G22" s="102">
        <v>291759</v>
      </c>
    </row>
    <row r="23" spans="1:7" s="1" customFormat="1" ht="102" customHeight="1" x14ac:dyDescent="0.2">
      <c r="A23" s="101"/>
      <c r="B23" s="104">
        <v>85110</v>
      </c>
      <c r="C23" s="104">
        <v>6230</v>
      </c>
      <c r="D23" s="105" t="s">
        <v>39</v>
      </c>
      <c r="E23" s="106"/>
      <c r="F23" s="106"/>
      <c r="G23" s="107">
        <v>787883</v>
      </c>
    </row>
    <row r="24" spans="1:7" s="1" customFormat="1" ht="48" customHeight="1" x14ac:dyDescent="0.2">
      <c r="A24" s="64"/>
      <c r="B24" s="104">
        <v>85110</v>
      </c>
      <c r="C24" s="104">
        <v>6230</v>
      </c>
      <c r="D24" s="105" t="s">
        <v>41</v>
      </c>
      <c r="E24" s="106"/>
      <c r="F24" s="106"/>
      <c r="G24" s="107">
        <v>241000</v>
      </c>
    </row>
    <row r="25" spans="1:7" s="1" customFormat="1" ht="56.25" customHeight="1" thickBot="1" x14ac:dyDescent="0.25">
      <c r="A25" s="103"/>
      <c r="B25" s="65">
        <v>85141</v>
      </c>
      <c r="C25" s="65">
        <v>6230</v>
      </c>
      <c r="D25" s="66" t="s">
        <v>40</v>
      </c>
      <c r="E25" s="67"/>
      <c r="F25" s="67"/>
      <c r="G25" s="68">
        <v>58300</v>
      </c>
    </row>
    <row r="26" spans="1:7" s="1" customFormat="1" ht="15.6" customHeight="1" thickBot="1" x14ac:dyDescent="0.25">
      <c r="A26" s="35">
        <v>852</v>
      </c>
      <c r="B26" s="36"/>
      <c r="C26" s="36"/>
      <c r="D26" s="37" t="s">
        <v>15</v>
      </c>
      <c r="E26" s="38">
        <f>SUM(E27:E27)</f>
        <v>0</v>
      </c>
      <c r="F26" s="38">
        <f>SUM(F27:F27)</f>
        <v>0</v>
      </c>
      <c r="G26" s="39">
        <f>SUM(G27:G27)</f>
        <v>675063</v>
      </c>
    </row>
    <row r="27" spans="1:7" s="1" customFormat="1" ht="30.75" customHeight="1" thickBot="1" x14ac:dyDescent="0.25">
      <c r="A27" s="69"/>
      <c r="B27" s="65">
        <v>85203</v>
      </c>
      <c r="C27" s="65">
        <v>2830</v>
      </c>
      <c r="D27" s="66" t="s">
        <v>23</v>
      </c>
      <c r="E27" s="67"/>
      <c r="F27" s="67"/>
      <c r="G27" s="68">
        <v>675063</v>
      </c>
    </row>
    <row r="28" spans="1:7" s="1" customFormat="1" ht="30.75" customHeight="1" thickBot="1" x14ac:dyDescent="0.25">
      <c r="A28" s="20">
        <v>853</v>
      </c>
      <c r="B28" s="12"/>
      <c r="C28" s="12"/>
      <c r="D28" s="21" t="s">
        <v>18</v>
      </c>
      <c r="E28" s="14">
        <f>SUM(E29)</f>
        <v>0</v>
      </c>
      <c r="F28" s="14">
        <f>SUM(F29)</f>
        <v>0</v>
      </c>
      <c r="G28" s="15">
        <f>SUM(G29:G29)</f>
        <v>68320</v>
      </c>
    </row>
    <row r="29" spans="1:7" s="1" customFormat="1" ht="29.25" customHeight="1" thickBot="1" x14ac:dyDescent="0.25">
      <c r="A29" s="27"/>
      <c r="B29" s="23">
        <v>85311</v>
      </c>
      <c r="C29" s="23">
        <v>2830</v>
      </c>
      <c r="D29" s="24" t="s">
        <v>12</v>
      </c>
      <c r="E29" s="25"/>
      <c r="F29" s="25"/>
      <c r="G29" s="26">
        <v>68320</v>
      </c>
    </row>
    <row r="30" spans="1:7" s="1" customFormat="1" ht="26.45" customHeight="1" thickBot="1" x14ac:dyDescent="0.25">
      <c r="A30" s="32">
        <v>854</v>
      </c>
      <c r="B30" s="12"/>
      <c r="C30" s="12"/>
      <c r="D30" s="21" t="s">
        <v>21</v>
      </c>
      <c r="E30" s="14">
        <f>SUM(E31)</f>
        <v>0</v>
      </c>
      <c r="F30" s="14">
        <f>SUM(F31)</f>
        <v>87914</v>
      </c>
      <c r="G30" s="15">
        <f>SUM(G31)</f>
        <v>0</v>
      </c>
    </row>
    <row r="31" spans="1:7" s="1" customFormat="1" ht="18.600000000000001" customHeight="1" x14ac:dyDescent="0.2">
      <c r="A31" s="74"/>
      <c r="B31" s="75">
        <v>85417</v>
      </c>
      <c r="C31" s="75">
        <v>2540</v>
      </c>
      <c r="D31" s="85" t="s">
        <v>22</v>
      </c>
      <c r="E31" s="77"/>
      <c r="F31" s="77">
        <v>87914</v>
      </c>
      <c r="G31" s="78"/>
    </row>
    <row r="32" spans="1:7" s="1" customFormat="1" ht="21" customHeight="1" thickBot="1" x14ac:dyDescent="0.25">
      <c r="A32" s="11">
        <v>855</v>
      </c>
      <c r="B32" s="81"/>
      <c r="C32" s="81"/>
      <c r="D32" s="82" t="s">
        <v>30</v>
      </c>
      <c r="E32" s="83"/>
      <c r="F32" s="83"/>
      <c r="G32" s="84">
        <f>SUM(G33:G35)</f>
        <v>1074000</v>
      </c>
    </row>
    <row r="33" spans="1:7" s="1" customFormat="1" ht="45.75" customHeight="1" x14ac:dyDescent="0.2">
      <c r="A33" s="74"/>
      <c r="B33" s="75">
        <v>85510</v>
      </c>
      <c r="C33" s="75">
        <v>2360</v>
      </c>
      <c r="D33" s="76" t="s">
        <v>37</v>
      </c>
      <c r="E33" s="77"/>
      <c r="F33" s="77"/>
      <c r="G33" s="87">
        <v>478800</v>
      </c>
    </row>
    <row r="34" spans="1:7" s="1" customFormat="1" ht="45.6" customHeight="1" x14ac:dyDescent="0.2">
      <c r="A34" s="34"/>
      <c r="B34" s="71">
        <v>85510</v>
      </c>
      <c r="C34" s="71">
        <v>2360</v>
      </c>
      <c r="D34" s="72" t="s">
        <v>25</v>
      </c>
      <c r="E34" s="73"/>
      <c r="F34" s="73"/>
      <c r="G34" s="88">
        <v>410400</v>
      </c>
    </row>
    <row r="35" spans="1:7" s="1" customFormat="1" ht="58.5" customHeight="1" thickBot="1" x14ac:dyDescent="0.25">
      <c r="A35" s="34"/>
      <c r="B35" s="65">
        <v>85510</v>
      </c>
      <c r="C35" s="65">
        <v>2360</v>
      </c>
      <c r="D35" s="70" t="s">
        <v>24</v>
      </c>
      <c r="E35" s="67"/>
      <c r="F35" s="67"/>
      <c r="G35" s="86">
        <v>184800</v>
      </c>
    </row>
    <row r="36" spans="1:7" s="1" customFormat="1" ht="29.25" customHeight="1" thickBot="1" x14ac:dyDescent="0.25">
      <c r="A36" s="32">
        <v>900</v>
      </c>
      <c r="B36" s="12"/>
      <c r="C36" s="12"/>
      <c r="D36" s="21" t="s">
        <v>17</v>
      </c>
      <c r="E36" s="14">
        <f>SUM(E37)</f>
        <v>0</v>
      </c>
      <c r="F36" s="14">
        <f>SUM(F37)</f>
        <v>0</v>
      </c>
      <c r="G36" s="15">
        <f>SUM(G37)</f>
        <v>5000</v>
      </c>
    </row>
    <row r="37" spans="1:7" s="1" customFormat="1" ht="34.15" customHeight="1" thickBot="1" x14ac:dyDescent="0.25">
      <c r="A37" s="40"/>
      <c r="B37" s="41">
        <v>90019</v>
      </c>
      <c r="C37" s="41">
        <v>2360</v>
      </c>
      <c r="D37" s="24" t="s">
        <v>32</v>
      </c>
      <c r="E37" s="25"/>
      <c r="F37" s="25"/>
      <c r="G37" s="26">
        <v>5000</v>
      </c>
    </row>
    <row r="38" spans="1:7" ht="27" customHeight="1" thickBot="1" x14ac:dyDescent="0.25">
      <c r="A38" s="20">
        <v>921</v>
      </c>
      <c r="B38" s="42"/>
      <c r="C38" s="42"/>
      <c r="D38" s="43" t="s">
        <v>16</v>
      </c>
      <c r="E38" s="44">
        <f>SUM(E39:E39)</f>
        <v>0</v>
      </c>
      <c r="F38" s="44">
        <f>SUM(F39:F39)</f>
        <v>0</v>
      </c>
      <c r="G38" s="45">
        <f>SUM(G39:G39)</f>
        <v>60000</v>
      </c>
    </row>
    <row r="39" spans="1:7" ht="48.75" customHeight="1" thickBot="1" x14ac:dyDescent="0.25">
      <c r="A39" s="46"/>
      <c r="B39" s="47">
        <v>92195</v>
      </c>
      <c r="C39" s="47">
        <v>2360</v>
      </c>
      <c r="D39" s="48" t="s">
        <v>33</v>
      </c>
      <c r="E39" s="49"/>
      <c r="F39" s="50"/>
      <c r="G39" s="51">
        <v>60000</v>
      </c>
    </row>
    <row r="40" spans="1:7" ht="24.75" hidden="1" customHeight="1" thickBot="1" x14ac:dyDescent="0.25">
      <c r="A40" s="20">
        <v>926</v>
      </c>
      <c r="B40" s="42"/>
      <c r="C40" s="42"/>
      <c r="D40" s="33" t="s">
        <v>20</v>
      </c>
      <c r="E40" s="44">
        <f>SUM(E41:E41)</f>
        <v>0</v>
      </c>
      <c r="F40" s="44">
        <f>SUM(F41:F41)</f>
        <v>0</v>
      </c>
      <c r="G40" s="45">
        <f>SUM(G41:G41)</f>
        <v>0</v>
      </c>
    </row>
    <row r="41" spans="1:7" ht="63.75" hidden="1" customHeight="1" thickBot="1" x14ac:dyDescent="0.25">
      <c r="A41" s="52"/>
      <c r="B41" s="47">
        <v>92695</v>
      </c>
      <c r="C41" s="47">
        <v>2360</v>
      </c>
      <c r="D41" s="53" t="s">
        <v>27</v>
      </c>
      <c r="E41" s="49"/>
      <c r="F41" s="50"/>
      <c r="G41" s="31"/>
    </row>
    <row r="42" spans="1:7" ht="15" customHeight="1" thickBot="1" x14ac:dyDescent="0.25">
      <c r="A42" s="54"/>
      <c r="B42" s="55"/>
      <c r="C42" s="111" t="s">
        <v>1</v>
      </c>
      <c r="D42" s="112"/>
      <c r="E42" s="56">
        <f>SUM(E12+E14+E18+E26+E28+E30+E36+E38+E40)</f>
        <v>0</v>
      </c>
      <c r="F42" s="56">
        <f>SUM(F12+F14+F18+F26+F28+F30+F36+F38+F40)</f>
        <v>314000</v>
      </c>
      <c r="G42" s="57">
        <f>SUM(G12+G14+G18+G26+G28+G30+G36+G3-G228+G40+G38+G32+G16+G21)</f>
        <v>3325345</v>
      </c>
    </row>
    <row r="43" spans="1:7" x14ac:dyDescent="0.2">
      <c r="C43" s="3"/>
      <c r="D43" s="3"/>
      <c r="E43" s="3"/>
    </row>
  </sheetData>
  <mergeCells count="12">
    <mergeCell ref="C42:D42"/>
    <mergeCell ref="D8:D9"/>
    <mergeCell ref="E8:G8"/>
    <mergeCell ref="A11:G11"/>
    <mergeCell ref="A8:A9"/>
    <mergeCell ref="B8:B9"/>
    <mergeCell ref="C8:C9"/>
    <mergeCell ref="A1:G1"/>
    <mergeCell ref="A2:G2"/>
    <mergeCell ref="A5:G5"/>
    <mergeCell ref="A7:G7"/>
    <mergeCell ref="A6:G6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10</vt:lpstr>
      <vt:lpstr>'10'!Obszar_wydruku</vt:lpstr>
      <vt:lpstr>'10'!Tytuły_wydruku</vt:lpstr>
    </vt:vector>
  </TitlesOfParts>
  <Company>Starostwo Powiatowe w Braniewie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Jakonis</dc:creator>
  <cp:lastModifiedBy>gmichalec</cp:lastModifiedBy>
  <cp:lastPrinted>2020-11-17T12:42:32Z</cp:lastPrinted>
  <dcterms:created xsi:type="dcterms:W3CDTF">2001-11-08T10:28:56Z</dcterms:created>
  <dcterms:modified xsi:type="dcterms:W3CDTF">2020-12-30T09:17:45Z</dcterms:modified>
</cp:coreProperties>
</file>