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sesja 21.11\"/>
    </mc:Choice>
  </mc:AlternateContent>
  <xr:revisionPtr revIDLastSave="0" documentId="13_ncr:1_{66DE4C45-F11D-4D39-BB55-E289C92C1A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9" r:id="rId1"/>
  </sheets>
  <definedNames>
    <definedName name="_xlnm.Print_Area" localSheetId="0">'5'!$A$1:$G$40</definedName>
    <definedName name="_xlnm.Print_Titles" localSheetId="0">'5'!$9:$10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9" l="1"/>
  <c r="G38" i="9"/>
  <c r="G28" i="9"/>
  <c r="G17" i="9"/>
  <c r="F17" i="9"/>
  <c r="E17" i="9"/>
  <c r="F19" i="9"/>
  <c r="G19" i="9"/>
  <c r="G15" i="9"/>
  <c r="E13" i="9"/>
  <c r="F13" i="9"/>
  <c r="G13" i="9"/>
  <c r="E15" i="9"/>
  <c r="F15" i="9"/>
  <c r="E19" i="9"/>
  <c r="E22" i="9"/>
  <c r="F22" i="9"/>
  <c r="G22" i="9"/>
  <c r="E24" i="9"/>
  <c r="F24" i="9"/>
  <c r="G24" i="9"/>
  <c r="E26" i="9"/>
  <c r="F26" i="9"/>
  <c r="G26" i="9"/>
  <c r="E32" i="9"/>
  <c r="F32" i="9"/>
  <c r="G32" i="9"/>
  <c r="E34" i="9"/>
  <c r="F34" i="9"/>
  <c r="E36" i="9"/>
  <c r="F36" i="9"/>
  <c r="G36" i="9"/>
  <c r="E40" i="9" l="1"/>
  <c r="G40" i="9"/>
  <c r="F40" i="9"/>
</calcChain>
</file>

<file path=xl/sharedStrings.xml><?xml version="1.0" encoding="utf-8"?>
<sst xmlns="http://schemas.openxmlformats.org/spreadsheetml/2006/main" count="42" uniqueCount="41">
  <si>
    <t>Kwota dotacji</t>
  </si>
  <si>
    <t>Ogółem kwota dotacji</t>
  </si>
  <si>
    <t>Rozdział</t>
  </si>
  <si>
    <t>Paragraf</t>
  </si>
  <si>
    <t>Dział</t>
  </si>
  <si>
    <t>Nazwa zadania/podmiotu</t>
  </si>
  <si>
    <t>przedmiotowej</t>
  </si>
  <si>
    <t>podmiotowej</t>
  </si>
  <si>
    <t>celowej</t>
  </si>
  <si>
    <t xml:space="preserve">Dotacje dla podmiotów niezaliczanych do sektora finansów publicznych </t>
  </si>
  <si>
    <t xml:space="preserve">Zestawienie planowanych kwot dotacji udzielonych z budżetu jst,realizowanych </t>
  </si>
  <si>
    <t xml:space="preserve">przez podmioty należące i nienależące do sektora finansów </t>
  </si>
  <si>
    <t>Caritas Archidiecezji Warmińskiej - Warsztaty Terapii Zajęciowej we Fromborku</t>
  </si>
  <si>
    <t>Zadania w zakresie administracji publicznej:</t>
  </si>
  <si>
    <t>Zadania w zakresie oświaty i wychowania :</t>
  </si>
  <si>
    <t>Zadania w zakresie pomocy społecznej:</t>
  </si>
  <si>
    <t>Zadania w zakresie kultury i ochrony dziedzictwa narodowego :</t>
  </si>
  <si>
    <t>Zadania w zakresie ochrony środowiska                        i ekologii:</t>
  </si>
  <si>
    <t>Zadania w zakresie rehabilitacji zawodowej                 i społecznej osób niepełnosprawnych:</t>
  </si>
  <si>
    <t>Zadania w zakresie turystyki :</t>
  </si>
  <si>
    <t>Zadania w zakresie kultury fizycznej :</t>
  </si>
  <si>
    <t xml:space="preserve">Zadania w zakresie edukacyjnej opieki wychowawczej </t>
  </si>
  <si>
    <t>Niepubliczne Szkolne Schronisko Młodzieżowe</t>
  </si>
  <si>
    <t>Prowadzenie ośrodka wsparcia dla osób z zaburzeniami psychicznymi</t>
  </si>
  <si>
    <t xml:space="preserve">Zapewnienie dzieciom z terenu Powiatu Braniewskiego opieki i wychowania w całodobowej placówce opiekuńczo- wychowawczej typu rodzinnego </t>
  </si>
  <si>
    <t>Prowadzenie niepublicznej placówki opiekuńczo-wychowawczej całodobowej typu socjalizacyjnego dla 12 wychowanków</t>
  </si>
  <si>
    <t xml:space="preserve">Działalność wspomagająca organizacje pozarządowe w pozyskiwaniu środków zewnętrznych poprzez zapewnienie wkładu własnego do projektów związanych z realizacją zadań powiatu  </t>
  </si>
  <si>
    <t xml:space="preserve">Upowszechnianie kultury fizycznej poprzez organizację imprez sportowo- rekreacyjnych o charakterze ponadgminnym        </t>
  </si>
  <si>
    <t>Niepubliczne  Licea Ogólnokształcące dla Dorosłych w Braniewie</t>
  </si>
  <si>
    <t xml:space="preserve">Niepubliczna Szkoła Policealna w Braniewie </t>
  </si>
  <si>
    <t>Zadania w zakresie  rodziny:</t>
  </si>
  <si>
    <t xml:space="preserve"> Przedsięwzięcia o charakterze ponadgminnym popularyzujące turystykę i krajoznawstwo w Powiecie Braniewskim.</t>
  </si>
  <si>
    <t>Przedsięwzięcia o charakterze ponadgminnym wpływające na rozwój świadomości ekologicznej .</t>
  </si>
  <si>
    <t>Inicjatywy o charakterze ponadgminnym wpływające na rozwój kultury, sztuki i ochronę dziedzictwa narodowego w Powiecie Braniewskim.</t>
  </si>
  <si>
    <t xml:space="preserve">Zadania z zakresu wymiaru sprawiedliwości </t>
  </si>
  <si>
    <t xml:space="preserve">Udzielenie  nieodpłatnej pomocy prawnej i nieodpłatnego poradnictwa obywatelskiego w powiecie braniewskim. </t>
  </si>
  <si>
    <t>Prowadzenie niepublicznej placówki opiekuńczo-wychowawczej, całodobowej  typu socjalizacyjnego dla 14 wychowanków.</t>
  </si>
  <si>
    <t>publicznych w 2022 r.</t>
  </si>
  <si>
    <t xml:space="preserve">Upowszechnianie kultury fizycznej poprzez organizacje                                                                                                                                                              </t>
  </si>
  <si>
    <r>
      <t xml:space="preserve">Załącznik Nr 5 </t>
    </r>
    <r>
      <rPr>
        <sz val="11"/>
        <rFont val="Times New Roman"/>
        <family val="1"/>
        <charset val="238"/>
      </rPr>
      <t>do Uchwały Rady Powiatu</t>
    </r>
  </si>
  <si>
    <t>Braniewskiego Nr XLI/275/22 z dnia 21 listopada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</si>
</sst>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Tahoma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3" fontId="3" fillId="2" borderId="21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3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3" fontId="3" fillId="2" borderId="2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3" fontId="4" fillId="2" borderId="8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/>
    </xf>
    <xf numFmtId="3" fontId="3" fillId="2" borderId="27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 wrapText="1"/>
    </xf>
    <xf numFmtId="3" fontId="3" fillId="2" borderId="29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3" fontId="4" fillId="3" borderId="27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4" fontId="4" fillId="2" borderId="8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2" borderId="18" xfId="0" applyNumberFormat="1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4" fontId="3" fillId="2" borderId="26" xfId="0" applyNumberFormat="1" applyFont="1" applyFill="1" applyBorder="1" applyAlignment="1">
      <alignment horizontal="center" vertical="center"/>
    </xf>
    <xf numFmtId="4" fontId="3" fillId="2" borderId="27" xfId="0" applyNumberFormat="1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4" fontId="3" fillId="4" borderId="28" xfId="0" applyNumberFormat="1" applyFont="1" applyFill="1" applyBorder="1" applyAlignment="1">
      <alignment horizontal="center" vertical="center"/>
    </xf>
    <xf numFmtId="4" fontId="3" fillId="4" borderId="19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vertical="center"/>
    </xf>
    <xf numFmtId="4" fontId="3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horizontal="center" vertical="center"/>
    </xf>
    <xf numFmtId="4" fontId="3" fillId="2" borderId="29" xfId="0" applyNumberFormat="1" applyFont="1" applyFill="1" applyBorder="1" applyAlignment="1">
      <alignment horizontal="center" vertical="center"/>
    </xf>
    <xf numFmtId="4" fontId="4" fillId="3" borderId="27" xfId="0" applyNumberFormat="1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view="pageBreakPreview" zoomScaleNormal="100" zoomScaleSheetLayoutView="100" workbookViewId="0">
      <selection activeCell="A2" sqref="A2:G2"/>
    </sheetView>
  </sheetViews>
  <sheetFormatPr defaultRowHeight="12.75" x14ac:dyDescent="0.2"/>
  <cols>
    <col min="1" max="1" width="6.42578125" customWidth="1"/>
    <col min="2" max="2" width="7.5703125" customWidth="1"/>
    <col min="3" max="3" width="6.7109375" customWidth="1"/>
    <col min="4" max="4" width="45.28515625" customWidth="1"/>
    <col min="5" max="5" width="10.28515625" customWidth="1"/>
    <col min="6" max="6" width="12.140625" customWidth="1"/>
    <col min="7" max="7" width="12.85546875" customWidth="1"/>
    <col min="8" max="8" width="11.5703125" customWidth="1"/>
  </cols>
  <sheetData>
    <row r="1" spans="1:7" ht="15" x14ac:dyDescent="0.25">
      <c r="A1" s="133" t="s">
        <v>39</v>
      </c>
      <c r="B1" s="133"/>
      <c r="C1" s="133"/>
      <c r="D1" s="133"/>
      <c r="E1" s="133"/>
      <c r="F1" s="133"/>
      <c r="G1" s="133"/>
    </row>
    <row r="2" spans="1:7" ht="15" x14ac:dyDescent="0.25">
      <c r="A2" s="134" t="s">
        <v>40</v>
      </c>
      <c r="B2" s="134"/>
      <c r="C2" s="134"/>
      <c r="D2" s="134"/>
      <c r="E2" s="134"/>
      <c r="F2" s="134"/>
      <c r="G2" s="134"/>
    </row>
    <row r="3" spans="1:7" s="4" customFormat="1" ht="0.75" customHeight="1" x14ac:dyDescent="0.25">
      <c r="A3" s="7"/>
      <c r="B3" s="7"/>
      <c r="C3" s="7"/>
      <c r="D3" s="6"/>
      <c r="E3" s="6"/>
      <c r="F3" s="7"/>
      <c r="G3" s="7"/>
    </row>
    <row r="4" spans="1:7" ht="9" hidden="1" customHeight="1" x14ac:dyDescent="0.25">
      <c r="A4" s="5"/>
      <c r="B4" s="5"/>
      <c r="C4" s="5"/>
      <c r="D4" s="5"/>
      <c r="E4" s="5"/>
      <c r="F4" s="5"/>
      <c r="G4" s="5"/>
    </row>
    <row r="5" spans="1:7" ht="18" customHeight="1" x14ac:dyDescent="0.2">
      <c r="A5" s="135" t="s">
        <v>10</v>
      </c>
      <c r="B5" s="135"/>
      <c r="C5" s="135"/>
      <c r="D5" s="135"/>
      <c r="E5" s="135"/>
      <c r="F5" s="135"/>
      <c r="G5" s="135"/>
    </row>
    <row r="6" spans="1:7" ht="18" customHeight="1" x14ac:dyDescent="0.2">
      <c r="A6" s="135" t="s">
        <v>11</v>
      </c>
      <c r="B6" s="135"/>
      <c r="C6" s="135"/>
      <c r="D6" s="135"/>
      <c r="E6" s="135"/>
      <c r="F6" s="135"/>
      <c r="G6" s="135"/>
    </row>
    <row r="7" spans="1:7" ht="24.75" customHeight="1" thickBot="1" x14ac:dyDescent="0.25">
      <c r="A7" s="135" t="s">
        <v>37</v>
      </c>
      <c r="B7" s="135"/>
      <c r="C7" s="135"/>
      <c r="D7" s="135"/>
      <c r="E7" s="135"/>
      <c r="F7" s="135"/>
      <c r="G7" s="135"/>
    </row>
    <row r="8" spans="1:7" ht="9" hidden="1" customHeight="1" thickBot="1" x14ac:dyDescent="0.25">
      <c r="A8" s="136"/>
      <c r="B8" s="136"/>
      <c r="C8" s="136"/>
      <c r="D8" s="136"/>
      <c r="E8" s="136"/>
      <c r="F8" s="136"/>
      <c r="G8" s="136"/>
    </row>
    <row r="9" spans="1:7" s="2" customFormat="1" ht="19.5" customHeight="1" x14ac:dyDescent="0.2">
      <c r="A9" s="129" t="s">
        <v>4</v>
      </c>
      <c r="B9" s="131" t="s">
        <v>2</v>
      </c>
      <c r="C9" s="131" t="s">
        <v>3</v>
      </c>
      <c r="D9" s="121" t="s">
        <v>5</v>
      </c>
      <c r="E9" s="123" t="s">
        <v>0</v>
      </c>
      <c r="F9" s="124"/>
      <c r="G9" s="125"/>
    </row>
    <row r="10" spans="1:7" s="2" customFormat="1" ht="89.25" customHeight="1" thickBot="1" x14ac:dyDescent="0.25">
      <c r="A10" s="130"/>
      <c r="B10" s="132"/>
      <c r="C10" s="132"/>
      <c r="D10" s="122"/>
      <c r="E10" s="47" t="s">
        <v>6</v>
      </c>
      <c r="F10" s="47" t="s">
        <v>7</v>
      </c>
      <c r="G10" s="48" t="s">
        <v>8</v>
      </c>
    </row>
    <row r="11" spans="1:7" s="1" customFormat="1" ht="15.75" thickBot="1" x14ac:dyDescent="0.3">
      <c r="A11" s="8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10">
        <v>7</v>
      </c>
    </row>
    <row r="12" spans="1:7" s="1" customFormat="1" ht="30" customHeight="1" thickBot="1" x14ac:dyDescent="0.25">
      <c r="A12" s="126" t="s">
        <v>9</v>
      </c>
      <c r="B12" s="127"/>
      <c r="C12" s="127"/>
      <c r="D12" s="127"/>
      <c r="E12" s="127"/>
      <c r="F12" s="127"/>
      <c r="G12" s="128"/>
    </row>
    <row r="13" spans="1:7" s="1" customFormat="1" ht="30" hidden="1" customHeight="1" thickBot="1" x14ac:dyDescent="0.25">
      <c r="A13" s="11">
        <v>630</v>
      </c>
      <c r="B13" s="12"/>
      <c r="C13" s="12"/>
      <c r="D13" s="13" t="s">
        <v>19</v>
      </c>
      <c r="E13" s="14">
        <f>SUM(E14)</f>
        <v>0</v>
      </c>
      <c r="F13" s="14">
        <f>SUM(F14)</f>
        <v>0</v>
      </c>
      <c r="G13" s="15">
        <f>SUM(G14:G14)</f>
        <v>0</v>
      </c>
    </row>
    <row r="14" spans="1:7" s="1" customFormat="1" ht="30" hidden="1" customHeight="1" thickBot="1" x14ac:dyDescent="0.25">
      <c r="A14" s="11"/>
      <c r="B14" s="16">
        <v>63095</v>
      </c>
      <c r="C14" s="16">
        <v>2360</v>
      </c>
      <c r="D14" s="17" t="s">
        <v>31</v>
      </c>
      <c r="E14" s="18"/>
      <c r="F14" s="18"/>
      <c r="G14" s="19"/>
    </row>
    <row r="15" spans="1:7" s="1" customFormat="1" ht="30" hidden="1" customHeight="1" thickBot="1" x14ac:dyDescent="0.25">
      <c r="A15" s="20">
        <v>750</v>
      </c>
      <c r="B15" s="12"/>
      <c r="C15" s="12"/>
      <c r="D15" s="21" t="s">
        <v>13</v>
      </c>
      <c r="E15" s="14">
        <f>SUM(E16)</f>
        <v>0</v>
      </c>
      <c r="F15" s="14">
        <f>SUM(F16)</f>
        <v>0</v>
      </c>
      <c r="G15" s="15">
        <f>SUM(G16)</f>
        <v>0</v>
      </c>
    </row>
    <row r="16" spans="1:7" s="1" customFormat="1" ht="81" hidden="1" customHeight="1" thickBot="1" x14ac:dyDescent="0.25">
      <c r="A16" s="22"/>
      <c r="B16" s="23">
        <v>75095</v>
      </c>
      <c r="C16" s="23">
        <v>2360</v>
      </c>
      <c r="D16" s="49" t="s">
        <v>26</v>
      </c>
      <c r="E16" s="50"/>
      <c r="F16" s="50"/>
      <c r="G16" s="51"/>
    </row>
    <row r="17" spans="1:7" s="1" customFormat="1" ht="30" customHeight="1" thickBot="1" x14ac:dyDescent="0.25">
      <c r="A17" s="42">
        <v>755</v>
      </c>
      <c r="B17" s="23"/>
      <c r="C17" s="23"/>
      <c r="D17" s="69" t="s">
        <v>34</v>
      </c>
      <c r="E17" s="70">
        <f>SUM(E18)</f>
        <v>0</v>
      </c>
      <c r="F17" s="86">
        <f>SUM(F18)</f>
        <v>0</v>
      </c>
      <c r="G17" s="86">
        <f>SUM(G18)</f>
        <v>64020</v>
      </c>
    </row>
    <row r="18" spans="1:7" s="1" customFormat="1" ht="66" customHeight="1" thickBot="1" x14ac:dyDescent="0.25">
      <c r="A18" s="22"/>
      <c r="B18" s="23">
        <v>75515</v>
      </c>
      <c r="C18" s="23">
        <v>2360</v>
      </c>
      <c r="D18" s="49" t="s">
        <v>35</v>
      </c>
      <c r="E18" s="50"/>
      <c r="F18" s="87"/>
      <c r="G18" s="88">
        <v>64020</v>
      </c>
    </row>
    <row r="19" spans="1:7" s="1" customFormat="1" ht="30" customHeight="1" thickBot="1" x14ac:dyDescent="0.25">
      <c r="A19" s="20">
        <v>801</v>
      </c>
      <c r="B19" s="12"/>
      <c r="C19" s="12"/>
      <c r="D19" s="52" t="s">
        <v>14</v>
      </c>
      <c r="E19" s="14">
        <f>SUM(E20:E21)</f>
        <v>0</v>
      </c>
      <c r="F19" s="89">
        <f>SUM(F20:F21)</f>
        <v>230000</v>
      </c>
      <c r="G19" s="90">
        <f>SUM(G20:G21)</f>
        <v>0</v>
      </c>
    </row>
    <row r="20" spans="1:7" s="1" customFormat="1" ht="38.25" customHeight="1" x14ac:dyDescent="0.2">
      <c r="A20" s="26"/>
      <c r="B20" s="27">
        <v>80120</v>
      </c>
      <c r="C20" s="27">
        <v>2540</v>
      </c>
      <c r="D20" s="28" t="s">
        <v>28</v>
      </c>
      <c r="E20" s="29"/>
      <c r="F20" s="91">
        <v>190000</v>
      </c>
      <c r="G20" s="92"/>
    </row>
    <row r="21" spans="1:7" s="1" customFormat="1" ht="30" customHeight="1" thickBot="1" x14ac:dyDescent="0.25">
      <c r="A21" s="53"/>
      <c r="B21" s="58">
        <v>80116</v>
      </c>
      <c r="C21" s="58">
        <v>2540</v>
      </c>
      <c r="D21" s="59" t="s">
        <v>29</v>
      </c>
      <c r="E21" s="60"/>
      <c r="F21" s="93">
        <v>40000</v>
      </c>
      <c r="G21" s="94"/>
    </row>
    <row r="22" spans="1:7" s="1" customFormat="1" ht="30" customHeight="1" thickBot="1" x14ac:dyDescent="0.25">
      <c r="A22" s="33">
        <v>852</v>
      </c>
      <c r="B22" s="34"/>
      <c r="C22" s="34"/>
      <c r="D22" s="35" t="s">
        <v>15</v>
      </c>
      <c r="E22" s="36">
        <f>SUM(E23:E23)</f>
        <v>0</v>
      </c>
      <c r="F22" s="95">
        <f>SUM(F23:F23)</f>
        <v>0</v>
      </c>
      <c r="G22" s="96">
        <f>SUM(G23:G23)</f>
        <v>782359.32</v>
      </c>
    </row>
    <row r="23" spans="1:7" s="1" customFormat="1" ht="39.75" customHeight="1" thickBot="1" x14ac:dyDescent="0.25">
      <c r="A23" s="57"/>
      <c r="B23" s="54">
        <v>85203</v>
      </c>
      <c r="C23" s="54">
        <v>2830</v>
      </c>
      <c r="D23" s="55" t="s">
        <v>23</v>
      </c>
      <c r="E23" s="56"/>
      <c r="F23" s="97"/>
      <c r="G23" s="98">
        <v>782359.32</v>
      </c>
    </row>
    <row r="24" spans="1:7" s="1" customFormat="1" ht="37.5" customHeight="1" thickBot="1" x14ac:dyDescent="0.25">
      <c r="A24" s="20">
        <v>853</v>
      </c>
      <c r="B24" s="12"/>
      <c r="C24" s="12"/>
      <c r="D24" s="21" t="s">
        <v>18</v>
      </c>
      <c r="E24" s="14">
        <f>SUM(E25)</f>
        <v>0</v>
      </c>
      <c r="F24" s="89">
        <f>SUM(F25)</f>
        <v>0</v>
      </c>
      <c r="G24" s="90">
        <f>SUM(G25:G25)</f>
        <v>100707</v>
      </c>
    </row>
    <row r="25" spans="1:7" s="1" customFormat="1" ht="44.25" customHeight="1" thickBot="1" x14ac:dyDescent="0.25">
      <c r="A25" s="26"/>
      <c r="B25" s="23">
        <v>85311</v>
      </c>
      <c r="C25" s="23">
        <v>2830</v>
      </c>
      <c r="D25" s="24" t="s">
        <v>12</v>
      </c>
      <c r="E25" s="25"/>
      <c r="F25" s="99"/>
      <c r="G25" s="100">
        <v>100707</v>
      </c>
    </row>
    <row r="26" spans="1:7" s="1" customFormat="1" ht="45.75" customHeight="1" thickBot="1" x14ac:dyDescent="0.25">
      <c r="A26" s="30">
        <v>854</v>
      </c>
      <c r="B26" s="12"/>
      <c r="C26" s="12"/>
      <c r="D26" s="21" t="s">
        <v>21</v>
      </c>
      <c r="E26" s="14">
        <f>SUM(E27)</f>
        <v>0</v>
      </c>
      <c r="F26" s="89">
        <f>SUM(F27)</f>
        <v>155000</v>
      </c>
      <c r="G26" s="90">
        <f>SUM(G27)</f>
        <v>0</v>
      </c>
    </row>
    <row r="27" spans="1:7" s="1" customFormat="1" ht="30" customHeight="1" x14ac:dyDescent="0.2">
      <c r="A27" s="65"/>
      <c r="B27" s="66">
        <v>85417</v>
      </c>
      <c r="C27" s="66">
        <v>2540</v>
      </c>
      <c r="D27" s="74" t="s">
        <v>22</v>
      </c>
      <c r="E27" s="68"/>
      <c r="F27" s="101">
        <v>155000</v>
      </c>
      <c r="G27" s="102"/>
    </row>
    <row r="28" spans="1:7" s="1" customFormat="1" ht="30" customHeight="1" thickBot="1" x14ac:dyDescent="0.25">
      <c r="A28" s="11">
        <v>855</v>
      </c>
      <c r="B28" s="71"/>
      <c r="C28" s="71"/>
      <c r="D28" s="72" t="s">
        <v>30</v>
      </c>
      <c r="E28" s="73"/>
      <c r="F28" s="103"/>
      <c r="G28" s="104">
        <f>SUM(G29:G31)</f>
        <v>1457640</v>
      </c>
    </row>
    <row r="29" spans="1:7" s="1" customFormat="1" ht="63" customHeight="1" x14ac:dyDescent="0.2">
      <c r="A29" s="65"/>
      <c r="B29" s="66">
        <v>85510</v>
      </c>
      <c r="C29" s="66">
        <v>2360</v>
      </c>
      <c r="D29" s="67" t="s">
        <v>36</v>
      </c>
      <c r="E29" s="68"/>
      <c r="F29" s="101"/>
      <c r="G29" s="105">
        <v>680400</v>
      </c>
    </row>
    <row r="30" spans="1:7" s="1" customFormat="1" ht="64.5" customHeight="1" x14ac:dyDescent="0.2">
      <c r="A30" s="32"/>
      <c r="B30" s="62">
        <v>85510</v>
      </c>
      <c r="C30" s="62">
        <v>2360</v>
      </c>
      <c r="D30" s="63" t="s">
        <v>25</v>
      </c>
      <c r="E30" s="64"/>
      <c r="F30" s="106"/>
      <c r="G30" s="107">
        <v>583200</v>
      </c>
    </row>
    <row r="31" spans="1:7" s="1" customFormat="1" ht="72" customHeight="1" thickBot="1" x14ac:dyDescent="0.25">
      <c r="A31" s="32"/>
      <c r="B31" s="54">
        <v>85510</v>
      </c>
      <c r="C31" s="54">
        <v>2360</v>
      </c>
      <c r="D31" s="61" t="s">
        <v>24</v>
      </c>
      <c r="E31" s="56"/>
      <c r="F31" s="97"/>
      <c r="G31" s="108">
        <v>194040</v>
      </c>
    </row>
    <row r="32" spans="1:7" s="1" customFormat="1" ht="42.75" customHeight="1" thickBot="1" x14ac:dyDescent="0.25">
      <c r="A32" s="30">
        <v>900</v>
      </c>
      <c r="B32" s="12"/>
      <c r="C32" s="12"/>
      <c r="D32" s="21" t="s">
        <v>17</v>
      </c>
      <c r="E32" s="14">
        <f>SUM(E33)</f>
        <v>0</v>
      </c>
      <c r="F32" s="89">
        <f>SUM(F33)</f>
        <v>0</v>
      </c>
      <c r="G32" s="90">
        <f>SUM(G33)</f>
        <v>4000</v>
      </c>
    </row>
    <row r="33" spans="1:7" s="1" customFormat="1" ht="42.75" customHeight="1" thickBot="1" x14ac:dyDescent="0.25">
      <c r="A33" s="37"/>
      <c r="B33" s="38">
        <v>90019</v>
      </c>
      <c r="C33" s="38">
        <v>2360</v>
      </c>
      <c r="D33" s="24" t="s">
        <v>32</v>
      </c>
      <c r="E33" s="25"/>
      <c r="F33" s="99"/>
      <c r="G33" s="100">
        <v>4000</v>
      </c>
    </row>
    <row r="34" spans="1:7" ht="38.25" customHeight="1" thickBot="1" x14ac:dyDescent="0.25">
      <c r="A34" s="20">
        <v>921</v>
      </c>
      <c r="B34" s="39"/>
      <c r="C34" s="39"/>
      <c r="D34" s="40" t="s">
        <v>16</v>
      </c>
      <c r="E34" s="41">
        <f>SUM(E35:E35)</f>
        <v>0</v>
      </c>
      <c r="F34" s="109">
        <f>SUM(F35:F35)</f>
        <v>0</v>
      </c>
      <c r="G34" s="110">
        <f>SUM(G35:G35)</f>
        <v>60000</v>
      </c>
    </row>
    <row r="35" spans="1:7" ht="57.75" customHeight="1" thickBot="1" x14ac:dyDescent="0.25">
      <c r="A35" s="42"/>
      <c r="B35" s="43">
        <v>92195</v>
      </c>
      <c r="C35" s="43">
        <v>2360</v>
      </c>
      <c r="D35" s="44" t="s">
        <v>33</v>
      </c>
      <c r="E35" s="45"/>
      <c r="F35" s="111"/>
      <c r="G35" s="112">
        <v>60000</v>
      </c>
    </row>
    <row r="36" spans="1:7" ht="30" customHeight="1" thickBot="1" x14ac:dyDescent="0.25">
      <c r="A36" s="20">
        <v>926</v>
      </c>
      <c r="B36" s="39"/>
      <c r="C36" s="39"/>
      <c r="D36" s="31" t="s">
        <v>20</v>
      </c>
      <c r="E36" s="41">
        <f>SUM(E37:E37)</f>
        <v>0</v>
      </c>
      <c r="F36" s="109">
        <f>SUM(F37:F37)</f>
        <v>0</v>
      </c>
      <c r="G36" s="110">
        <f>SUM(G37:G37)</f>
        <v>0</v>
      </c>
    </row>
    <row r="37" spans="1:7" ht="60.75" customHeight="1" x14ac:dyDescent="0.2">
      <c r="A37" s="46"/>
      <c r="B37" s="76">
        <v>92695</v>
      </c>
      <c r="C37" s="76">
        <v>2360</v>
      </c>
      <c r="D37" s="77" t="s">
        <v>27</v>
      </c>
      <c r="E37" s="75"/>
      <c r="F37" s="113"/>
      <c r="G37" s="88"/>
    </row>
    <row r="38" spans="1:7" ht="30" customHeight="1" x14ac:dyDescent="0.2">
      <c r="A38" s="78">
        <v>926</v>
      </c>
      <c r="B38" s="79"/>
      <c r="C38" s="79"/>
      <c r="D38" s="85" t="s">
        <v>20</v>
      </c>
      <c r="E38" s="81"/>
      <c r="F38" s="114"/>
      <c r="G38" s="115">
        <f>SUM(G39)</f>
        <v>10000</v>
      </c>
    </row>
    <row r="39" spans="1:7" ht="47.25" customHeight="1" x14ac:dyDescent="0.2">
      <c r="A39" s="78"/>
      <c r="B39" s="79">
        <v>92695</v>
      </c>
      <c r="C39" s="79">
        <v>2360</v>
      </c>
      <c r="D39" s="80" t="s">
        <v>38</v>
      </c>
      <c r="E39" s="81"/>
      <c r="F39" s="114"/>
      <c r="G39" s="116">
        <v>10000</v>
      </c>
    </row>
    <row r="40" spans="1:7" ht="30" customHeight="1" thickBot="1" x14ac:dyDescent="0.25">
      <c r="A40" s="82"/>
      <c r="B40" s="83"/>
      <c r="C40" s="119" t="s">
        <v>1</v>
      </c>
      <c r="D40" s="120"/>
      <c r="E40" s="84">
        <f>SUM(E13+E15+E19+E22+E24+E26+E32+E34+E36)</f>
        <v>0</v>
      </c>
      <c r="F40" s="117">
        <f>SUM(F13+F15+F19+F22+F24+F26+F32+F3-F226+F36+F34+F28+F17+F38)</f>
        <v>385000</v>
      </c>
      <c r="G40" s="118">
        <f>SUM(G13+G15+G19+G22+G24+G26+G32+G3-G226+G36+G34+G28+G17+G38)</f>
        <v>2478726.3199999998</v>
      </c>
    </row>
    <row r="41" spans="1:7" x14ac:dyDescent="0.2">
      <c r="C41" s="3"/>
      <c r="D41" s="3"/>
      <c r="E41" s="3"/>
    </row>
  </sheetData>
  <mergeCells count="13">
    <mergeCell ref="A1:G1"/>
    <mergeCell ref="A2:G2"/>
    <mergeCell ref="A5:G5"/>
    <mergeCell ref="A7:G7"/>
    <mergeCell ref="A8:G8"/>
    <mergeCell ref="A6:G6"/>
    <mergeCell ref="C40:D40"/>
    <mergeCell ref="D9:D10"/>
    <mergeCell ref="E9:G9"/>
    <mergeCell ref="A12:G12"/>
    <mergeCell ref="A9:A10"/>
    <mergeCell ref="B9:B10"/>
    <mergeCell ref="C9:C10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8" fitToHeight="2" orientation="portrait" r:id="rId1"/>
  <headerFooter alignWithMargins="0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5</vt:lpstr>
      <vt:lpstr>'5'!Obszar_wydruku</vt:lpstr>
      <vt:lpstr>'5'!Tytuły_wydruku</vt:lpstr>
    </vt:vector>
  </TitlesOfParts>
  <Company>Starostwo Powiatowe w Braniewie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Jakonis</dc:creator>
  <cp:lastModifiedBy>almorawska</cp:lastModifiedBy>
  <cp:lastPrinted>2022-11-18T08:35:05Z</cp:lastPrinted>
  <dcterms:created xsi:type="dcterms:W3CDTF">2001-11-08T10:28:56Z</dcterms:created>
  <dcterms:modified xsi:type="dcterms:W3CDTF">2022-11-18T08:35:08Z</dcterms:modified>
</cp:coreProperties>
</file>