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31.07\"/>
    </mc:Choice>
  </mc:AlternateContent>
  <xr:revisionPtr revIDLastSave="0" documentId="13_ncr:1_{784E5502-2898-4F0C-882F-B8D4483467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-5_URP" sheetId="1" r:id="rId1"/>
  </sheets>
  <definedNames>
    <definedName name="_xlnm.Print_Area" localSheetId="0">'zal_NR-5_URP'!$A$1:$J$82</definedName>
    <definedName name="_xlnm.Print_Titles" localSheetId="0">'zal_NR-5_URP'!$8:$12</definedName>
  </definedNames>
  <calcPr calcId="191029"/>
</workbook>
</file>

<file path=xl/calcChain.xml><?xml version="1.0" encoding="utf-8"?>
<calcChain xmlns="http://schemas.openxmlformats.org/spreadsheetml/2006/main">
  <c r="D29" i="1" l="1"/>
  <c r="D28" i="1" s="1"/>
  <c r="F29" i="1"/>
  <c r="E29" i="1"/>
  <c r="J29" i="1"/>
  <c r="J28" i="1" s="1"/>
  <c r="E28" i="1"/>
  <c r="F28" i="1"/>
  <c r="G29" i="1"/>
  <c r="G28" i="1" s="1"/>
  <c r="H29" i="1"/>
  <c r="H28" i="1" s="1"/>
  <c r="I29" i="1"/>
  <c r="I28" i="1" s="1"/>
  <c r="J49" i="1"/>
  <c r="J48" i="1" s="1"/>
  <c r="I49" i="1"/>
  <c r="I48" i="1" s="1"/>
  <c r="H49" i="1"/>
  <c r="H48" i="1" s="1"/>
  <c r="G49" i="1"/>
  <c r="G48" i="1" s="1"/>
  <c r="F49" i="1"/>
  <c r="F48" i="1" s="1"/>
  <c r="E49" i="1"/>
  <c r="E48" i="1" s="1"/>
  <c r="J40" i="1"/>
  <c r="I40" i="1"/>
  <c r="H40" i="1"/>
  <c r="G40" i="1"/>
  <c r="F40" i="1"/>
  <c r="E40" i="1"/>
  <c r="J44" i="1"/>
  <c r="I44" i="1"/>
  <c r="H44" i="1"/>
  <c r="G44" i="1"/>
  <c r="F44" i="1"/>
  <c r="F43" i="1" s="1"/>
  <c r="E44" i="1"/>
  <c r="J23" i="1"/>
  <c r="H23" i="1"/>
  <c r="G23" i="1"/>
  <c r="F23" i="1"/>
  <c r="E23" i="1"/>
  <c r="D23" i="1"/>
  <c r="I77" i="1"/>
  <c r="I52" i="1"/>
  <c r="I47" i="1"/>
  <c r="I46" i="1" s="1"/>
  <c r="F35" i="1"/>
  <c r="F34" i="1" s="1"/>
  <c r="I23" i="1"/>
  <c r="I20" i="1"/>
  <c r="I18" i="1"/>
  <c r="J18" i="1"/>
  <c r="H18" i="1"/>
  <c r="G18" i="1"/>
  <c r="F18" i="1"/>
  <c r="J79" i="1"/>
  <c r="I79" i="1"/>
  <c r="H79" i="1"/>
  <c r="G79" i="1"/>
  <c r="F79" i="1"/>
  <c r="E79" i="1"/>
  <c r="D79" i="1"/>
  <c r="E18" i="1"/>
  <c r="H56" i="1"/>
  <c r="J20" i="1"/>
  <c r="H20" i="1"/>
  <c r="G20" i="1"/>
  <c r="F20" i="1"/>
  <c r="E20" i="1"/>
  <c r="D20" i="1"/>
  <c r="J35" i="1"/>
  <c r="J34" i="1" s="1"/>
  <c r="H35" i="1"/>
  <c r="H34" i="1" s="1"/>
  <c r="G35" i="1"/>
  <c r="G34" i="1" s="1"/>
  <c r="E35" i="1"/>
  <c r="E34" i="1" s="1"/>
  <c r="D35" i="1"/>
  <c r="D34" i="1" s="1"/>
  <c r="J38" i="1"/>
  <c r="J37" i="1" s="1"/>
  <c r="I38" i="1"/>
  <c r="I37" i="1" s="1"/>
  <c r="H38" i="1"/>
  <c r="H37" i="1" s="1"/>
  <c r="G38" i="1"/>
  <c r="G37" i="1" s="1"/>
  <c r="F38" i="1"/>
  <c r="F37" i="1" s="1"/>
  <c r="E38" i="1"/>
  <c r="E37" i="1" s="1"/>
  <c r="D38" i="1"/>
  <c r="D37" i="1" s="1"/>
  <c r="J46" i="1"/>
  <c r="H46" i="1"/>
  <c r="G46" i="1"/>
  <c r="G43" i="1" s="1"/>
  <c r="F46" i="1"/>
  <c r="E46" i="1"/>
  <c r="D46" i="1"/>
  <c r="D43" i="1" s="1"/>
  <c r="I13" i="1"/>
  <c r="H13" i="1"/>
  <c r="G13" i="1"/>
  <c r="D14" i="1"/>
  <c r="D13" i="1" s="1"/>
  <c r="E14" i="1"/>
  <c r="E13" i="1" s="1"/>
  <c r="F14" i="1"/>
  <c r="F13" i="1" s="1"/>
  <c r="J14" i="1"/>
  <c r="J13" i="1" s="1"/>
  <c r="D52" i="1"/>
  <c r="E52" i="1"/>
  <c r="F52" i="1"/>
  <c r="G52" i="1"/>
  <c r="H52" i="1"/>
  <c r="J52" i="1"/>
  <c r="D56" i="1"/>
  <c r="E56" i="1"/>
  <c r="F56" i="1"/>
  <c r="I56" i="1"/>
  <c r="J56" i="1"/>
  <c r="D77" i="1"/>
  <c r="E77" i="1"/>
  <c r="F77" i="1"/>
  <c r="F76" i="1" s="1"/>
  <c r="G77" i="1"/>
  <c r="G76" i="1" s="1"/>
  <c r="H77" i="1"/>
  <c r="J77" i="1"/>
  <c r="G56" i="1"/>
  <c r="I35" i="1"/>
  <c r="I34" i="1" s="1"/>
  <c r="E43" i="1" l="1"/>
  <c r="J43" i="1"/>
  <c r="D76" i="1"/>
  <c r="J51" i="1"/>
  <c r="G17" i="1"/>
  <c r="H17" i="1"/>
  <c r="E51" i="1"/>
  <c r="G51" i="1"/>
  <c r="G82" i="1" s="1"/>
  <c r="E76" i="1"/>
  <c r="D51" i="1"/>
  <c r="I51" i="1"/>
  <c r="F51" i="1"/>
  <c r="I43" i="1"/>
  <c r="D17" i="1"/>
  <c r="H43" i="1"/>
  <c r="F17" i="1"/>
  <c r="F82" i="1" s="1"/>
  <c r="H76" i="1"/>
  <c r="I17" i="1"/>
  <c r="I76" i="1"/>
  <c r="H51" i="1"/>
  <c r="J17" i="1"/>
  <c r="E17" i="1"/>
  <c r="J76" i="1"/>
  <c r="D82" i="1" l="1"/>
  <c r="J82" i="1"/>
  <c r="E82" i="1"/>
  <c r="I82" i="1"/>
  <c r="H82" i="1"/>
</calcChain>
</file>

<file path=xl/sharedStrings.xml><?xml version="1.0" encoding="utf-8"?>
<sst xmlns="http://schemas.openxmlformats.org/spreadsheetml/2006/main" count="17" uniqueCount="17">
  <si>
    <t>Dochody i wydatki związane z realizacją zadań realizowanych na podstawie porozumień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</si>
  <si>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</si>
  <si>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</si>
  <si>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</si>
  <si>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</si>
  <si>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</si>
  <si>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</si>
  <si>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</si>
  <si>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</si>
  <si>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</si>
  <si>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</si>
  <si>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</si>
  <si>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dotacje</t>
  </si>
  <si>
    <t>RAZEM</t>
  </si>
  <si>
    <t>(umów) między jednostkami samorządu terytorialnego w 2023 r.</t>
  </si>
  <si>
    <r>
      <t xml:space="preserve">Załącznik nr 5 </t>
    </r>
    <r>
      <rPr>
        <sz val="11"/>
        <rFont val="Times New Roman"/>
        <family val="1"/>
        <charset val="238"/>
      </rPr>
      <t>do Uchwały Rady Powiatu</t>
    </r>
  </si>
  <si>
    <t xml:space="preserve"> Braniewskiego Nr XLVII/315/23 z dnia 31 lipca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</si>
</sst>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dashed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2" borderId="9" applyNumberFormat="0" applyAlignment="0" applyProtection="0"/>
  </cellStyleXfs>
  <cellXfs count="175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7" fillId="13" borderId="11" xfId="0" applyFont="1" applyFill="1" applyBorder="1" applyAlignment="1">
      <alignment horizontal="center" vertical="center"/>
    </xf>
    <xf numFmtId="0" fontId="17" fillId="13" borderId="12" xfId="0" applyFont="1" applyFill="1" applyBorder="1" applyAlignment="1">
      <alignment horizontal="center" vertical="center"/>
    </xf>
    <xf numFmtId="3" fontId="17" fillId="13" borderId="12" xfId="0" applyNumberFormat="1" applyFont="1" applyFill="1" applyBorder="1" applyAlignment="1">
      <alignment horizontal="right" vertical="center"/>
    </xf>
    <xf numFmtId="0" fontId="17" fillId="13" borderId="13" xfId="0" applyFont="1" applyFill="1" applyBorder="1" applyAlignment="1">
      <alignment horizontal="center" vertical="center"/>
    </xf>
    <xf numFmtId="0" fontId="17" fillId="13" borderId="14" xfId="0" applyFont="1" applyFill="1" applyBorder="1" applyAlignment="1">
      <alignment horizontal="center" vertical="center"/>
    </xf>
    <xf numFmtId="0" fontId="16" fillId="13" borderId="14" xfId="0" applyFont="1" applyFill="1" applyBorder="1" applyAlignment="1">
      <alignment horizontal="center" vertical="center"/>
    </xf>
    <xf numFmtId="3" fontId="16" fillId="13" borderId="14" xfId="0" applyNumberFormat="1" applyFont="1" applyFill="1" applyBorder="1" applyAlignment="1">
      <alignment horizontal="right" vertical="center"/>
    </xf>
    <xf numFmtId="3" fontId="16" fillId="13" borderId="15" xfId="0" applyNumberFormat="1" applyFont="1" applyFill="1" applyBorder="1" applyAlignment="1">
      <alignment horizontal="right" vertical="center"/>
    </xf>
    <xf numFmtId="0" fontId="17" fillId="13" borderId="16" xfId="0" applyFont="1" applyFill="1" applyBorder="1" applyAlignment="1">
      <alignment horizontal="center" vertical="center"/>
    </xf>
    <xf numFmtId="0" fontId="16" fillId="13" borderId="17" xfId="0" applyFont="1" applyFill="1" applyBorder="1" applyAlignment="1">
      <alignment horizontal="center" vertical="center"/>
    </xf>
    <xf numFmtId="3" fontId="16" fillId="13" borderId="17" xfId="0" applyNumberFormat="1" applyFont="1" applyFill="1" applyBorder="1" applyAlignment="1">
      <alignment horizontal="right" vertical="center"/>
    </xf>
    <xf numFmtId="3" fontId="16" fillId="13" borderId="17" xfId="0" applyNumberFormat="1" applyFont="1" applyFill="1" applyBorder="1" applyAlignment="1">
      <alignment horizontal="left" vertical="center"/>
    </xf>
    <xf numFmtId="3" fontId="16" fillId="13" borderId="18" xfId="0" applyNumberFormat="1" applyFont="1" applyFill="1" applyBorder="1" applyAlignment="1">
      <alignment horizontal="right" vertical="center"/>
    </xf>
    <xf numFmtId="0" fontId="16" fillId="13" borderId="19" xfId="0" applyFont="1" applyFill="1" applyBorder="1" applyAlignment="1">
      <alignment horizontal="center" vertical="center"/>
    </xf>
    <xf numFmtId="3" fontId="16" fillId="13" borderId="19" xfId="0" applyNumberFormat="1" applyFont="1" applyFill="1" applyBorder="1" applyAlignment="1">
      <alignment horizontal="right" vertical="center"/>
    </xf>
    <xf numFmtId="3" fontId="16" fillId="13" borderId="19" xfId="0" applyNumberFormat="1" applyFont="1" applyFill="1" applyBorder="1" applyAlignment="1">
      <alignment vertical="center"/>
    </xf>
    <xf numFmtId="3" fontId="16" fillId="13" borderId="20" xfId="0" applyNumberFormat="1" applyFont="1" applyFill="1" applyBorder="1" applyAlignment="1">
      <alignment vertical="center"/>
    </xf>
    <xf numFmtId="0" fontId="17" fillId="13" borderId="21" xfId="0" applyFont="1" applyFill="1" applyBorder="1" applyAlignment="1">
      <alignment horizontal="center" vertical="center"/>
    </xf>
    <xf numFmtId="0" fontId="17" fillId="13" borderId="22" xfId="0" applyFont="1" applyFill="1" applyBorder="1" applyAlignment="1">
      <alignment horizontal="center" vertical="center"/>
    </xf>
    <xf numFmtId="0" fontId="16" fillId="13" borderId="22" xfId="0" applyFont="1" applyFill="1" applyBorder="1" applyAlignment="1">
      <alignment horizontal="center" vertical="center"/>
    </xf>
    <xf numFmtId="3" fontId="17" fillId="13" borderId="22" xfId="0" applyNumberFormat="1" applyFont="1" applyFill="1" applyBorder="1" applyAlignment="1">
      <alignment horizontal="right" vertical="center"/>
    </xf>
    <xf numFmtId="0" fontId="17" fillId="13" borderId="23" xfId="0" applyFont="1" applyFill="1" applyBorder="1" applyAlignment="1">
      <alignment horizontal="center" vertical="center"/>
    </xf>
    <xf numFmtId="0" fontId="17" fillId="13" borderId="24" xfId="0" applyFont="1" applyFill="1" applyBorder="1" applyAlignment="1">
      <alignment horizontal="center" vertical="center"/>
    </xf>
    <xf numFmtId="0" fontId="16" fillId="13" borderId="24" xfId="0" applyFont="1" applyFill="1" applyBorder="1" applyAlignment="1">
      <alignment horizontal="center" vertical="center"/>
    </xf>
    <xf numFmtId="3" fontId="16" fillId="13" borderId="24" xfId="0" applyNumberFormat="1" applyFont="1" applyFill="1" applyBorder="1" applyAlignment="1">
      <alignment horizontal="right" vertical="center"/>
    </xf>
    <xf numFmtId="3" fontId="16" fillId="13" borderId="24" xfId="0" applyNumberFormat="1" applyFont="1" applyFill="1" applyBorder="1" applyAlignment="1">
      <alignment vertical="center"/>
    </xf>
    <xf numFmtId="0" fontId="17" fillId="13" borderId="25" xfId="0" applyFont="1" applyFill="1" applyBorder="1" applyAlignment="1">
      <alignment horizontal="center" vertical="center"/>
    </xf>
    <xf numFmtId="0" fontId="16" fillId="13" borderId="26" xfId="0" applyFont="1" applyFill="1" applyBorder="1" applyAlignment="1">
      <alignment horizontal="center" vertical="center"/>
    </xf>
    <xf numFmtId="3" fontId="16" fillId="13" borderId="26" xfId="0" applyNumberFormat="1" applyFont="1" applyFill="1" applyBorder="1" applyAlignment="1">
      <alignment horizontal="right" vertical="center"/>
    </xf>
    <xf numFmtId="3" fontId="16" fillId="13" borderId="16" xfId="0" applyNumberFormat="1" applyFont="1" applyFill="1" applyBorder="1" applyAlignment="1">
      <alignment vertical="center"/>
    </xf>
    <xf numFmtId="3" fontId="16" fillId="13" borderId="27" xfId="0" applyNumberFormat="1" applyFont="1" applyFill="1" applyBorder="1" applyAlignment="1">
      <alignment vertical="center"/>
    </xf>
    <xf numFmtId="0" fontId="17" fillId="13" borderId="28" xfId="0" applyFont="1" applyFill="1" applyBorder="1" applyAlignment="1">
      <alignment horizontal="center" vertical="center"/>
    </xf>
    <xf numFmtId="0" fontId="17" fillId="13" borderId="29" xfId="0" applyFont="1" applyFill="1" applyBorder="1" applyAlignment="1">
      <alignment horizontal="center" vertical="center"/>
    </xf>
    <xf numFmtId="3" fontId="17" fillId="13" borderId="30" xfId="0" applyNumberFormat="1" applyFont="1" applyFill="1" applyBorder="1" applyAlignment="1">
      <alignment vertical="center"/>
    </xf>
    <xf numFmtId="0" fontId="17" fillId="13" borderId="31" xfId="0" applyFont="1" applyFill="1" applyBorder="1" applyAlignment="1">
      <alignment horizontal="center" vertical="center"/>
    </xf>
    <xf numFmtId="3" fontId="16" fillId="13" borderId="17" xfId="0" applyNumberFormat="1" applyFont="1" applyFill="1" applyBorder="1" applyAlignment="1">
      <alignment vertical="center"/>
    </xf>
    <xf numFmtId="3" fontId="16" fillId="13" borderId="18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13" borderId="32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3" fontId="16" fillId="13" borderId="33" xfId="0" applyNumberFormat="1" applyFont="1" applyFill="1" applyBorder="1" applyAlignment="1">
      <alignment vertical="center"/>
    </xf>
    <xf numFmtId="3" fontId="16" fillId="13" borderId="34" xfId="0" applyNumberFormat="1" applyFont="1" applyFill="1" applyBorder="1" applyAlignment="1">
      <alignment horizontal="center" vertical="center"/>
    </xf>
    <xf numFmtId="3" fontId="17" fillId="13" borderId="14" xfId="0" applyNumberFormat="1" applyFont="1" applyFill="1" applyBorder="1" applyAlignment="1">
      <alignment vertical="center"/>
    </xf>
    <xf numFmtId="3" fontId="17" fillId="13" borderId="15" xfId="0" applyNumberFormat="1" applyFont="1" applyFill="1" applyBorder="1" applyAlignment="1">
      <alignment vertical="center"/>
    </xf>
    <xf numFmtId="3" fontId="16" fillId="13" borderId="20" xfId="0" applyNumberFormat="1" applyFont="1" applyFill="1" applyBorder="1" applyAlignment="1">
      <alignment horizontal="center" vertical="center"/>
    </xf>
    <xf numFmtId="0" fontId="17" fillId="13" borderId="30" xfId="0" applyFont="1" applyFill="1" applyBorder="1" applyAlignment="1">
      <alignment vertical="center"/>
    </xf>
    <xf numFmtId="0" fontId="16" fillId="13" borderId="13" xfId="0" applyFont="1" applyFill="1" applyBorder="1"/>
    <xf numFmtId="0" fontId="16" fillId="13" borderId="31" xfId="0" applyFont="1" applyFill="1" applyBorder="1" applyAlignment="1">
      <alignment vertical="center"/>
    </xf>
    <xf numFmtId="3" fontId="16" fillId="13" borderId="31" xfId="0" applyNumberFormat="1" applyFont="1" applyFill="1" applyBorder="1" applyAlignment="1">
      <alignment vertical="center"/>
    </xf>
    <xf numFmtId="3" fontId="16" fillId="13" borderId="35" xfId="0" applyNumberFormat="1" applyFont="1" applyFill="1" applyBorder="1" applyAlignment="1">
      <alignment vertical="center"/>
    </xf>
    <xf numFmtId="0" fontId="16" fillId="13" borderId="16" xfId="0" applyFont="1" applyFill="1" applyBorder="1" applyAlignment="1">
      <alignment vertical="center"/>
    </xf>
    <xf numFmtId="0" fontId="17" fillId="13" borderId="26" xfId="0" applyFont="1" applyFill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3" fontId="17" fillId="13" borderId="37" xfId="0" applyNumberFormat="1" applyFont="1" applyFill="1" applyBorder="1" applyAlignment="1">
      <alignment horizontal="right" vertical="center"/>
    </xf>
    <xf numFmtId="3" fontId="16" fillId="13" borderId="38" xfId="0" applyNumberFormat="1" applyFont="1" applyFill="1" applyBorder="1" applyAlignment="1">
      <alignment vertical="center"/>
    </xf>
    <xf numFmtId="0" fontId="16" fillId="13" borderId="25" xfId="0" applyFont="1" applyFill="1" applyBorder="1" applyAlignment="1">
      <alignment horizontal="center" vertical="center"/>
    </xf>
    <xf numFmtId="3" fontId="16" fillId="13" borderId="25" xfId="0" applyNumberFormat="1" applyFont="1" applyFill="1" applyBorder="1" applyAlignment="1">
      <alignment horizontal="right" vertical="center"/>
    </xf>
    <xf numFmtId="3" fontId="16" fillId="13" borderId="25" xfId="0" applyNumberFormat="1" applyFont="1" applyFill="1" applyBorder="1" applyAlignment="1">
      <alignment vertical="center"/>
    </xf>
    <xf numFmtId="3" fontId="16" fillId="13" borderId="39" xfId="0" applyNumberFormat="1" applyFont="1" applyFill="1" applyBorder="1" applyAlignment="1">
      <alignment vertical="center"/>
    </xf>
    <xf numFmtId="0" fontId="17" fillId="13" borderId="40" xfId="0" applyFont="1" applyFill="1" applyBorder="1" applyAlignment="1">
      <alignment horizontal="center" vertical="center"/>
    </xf>
    <xf numFmtId="0" fontId="16" fillId="13" borderId="40" xfId="0" applyFont="1" applyFill="1" applyBorder="1" applyAlignment="1">
      <alignment horizontal="center" vertical="center"/>
    </xf>
    <xf numFmtId="3" fontId="16" fillId="13" borderId="40" xfId="0" applyNumberFormat="1" applyFont="1" applyFill="1" applyBorder="1" applyAlignment="1">
      <alignment horizontal="right" vertical="center"/>
    </xf>
    <xf numFmtId="0" fontId="17" fillId="13" borderId="41" xfId="0" applyFont="1" applyFill="1" applyBorder="1" applyAlignment="1">
      <alignment horizontal="center" vertical="center"/>
    </xf>
    <xf numFmtId="0" fontId="16" fillId="13" borderId="42" xfId="0" applyFont="1" applyFill="1" applyBorder="1" applyAlignment="1">
      <alignment horizontal="center" vertical="center"/>
    </xf>
    <xf numFmtId="3" fontId="16" fillId="13" borderId="42" xfId="0" applyNumberFormat="1" applyFont="1" applyFill="1" applyBorder="1" applyAlignment="1">
      <alignment horizontal="right" vertical="center"/>
    </xf>
    <xf numFmtId="3" fontId="16" fillId="13" borderId="42" xfId="0" applyNumberFormat="1" applyFont="1" applyFill="1" applyBorder="1" applyAlignment="1">
      <alignment vertical="center"/>
    </xf>
    <xf numFmtId="3" fontId="16" fillId="13" borderId="43" xfId="0" applyNumberFormat="1" applyFont="1" applyFill="1" applyBorder="1" applyAlignment="1">
      <alignment vertical="center"/>
    </xf>
    <xf numFmtId="0" fontId="16" fillId="13" borderId="44" xfId="0" applyFont="1" applyFill="1" applyBorder="1" applyAlignment="1">
      <alignment horizontal="center" vertical="center"/>
    </xf>
    <xf numFmtId="3" fontId="16" fillId="13" borderId="44" xfId="0" applyNumberFormat="1" applyFont="1" applyFill="1" applyBorder="1" applyAlignment="1">
      <alignment horizontal="right" vertical="center"/>
    </xf>
    <xf numFmtId="3" fontId="16" fillId="13" borderId="44" xfId="0" applyNumberFormat="1" applyFont="1" applyFill="1" applyBorder="1" applyAlignment="1">
      <alignment vertical="center"/>
    </xf>
    <xf numFmtId="3" fontId="16" fillId="13" borderId="45" xfId="0" applyNumberFormat="1" applyFont="1" applyFill="1" applyBorder="1" applyAlignment="1">
      <alignment vertical="center"/>
    </xf>
    <xf numFmtId="3" fontId="16" fillId="13" borderId="22" xfId="0" applyNumberFormat="1" applyFont="1" applyFill="1" applyBorder="1" applyAlignment="1">
      <alignment horizontal="right" vertical="center"/>
    </xf>
    <xf numFmtId="0" fontId="16" fillId="13" borderId="46" xfId="0" applyFont="1" applyFill="1" applyBorder="1" applyAlignment="1">
      <alignment horizontal="center" vertical="center"/>
    </xf>
    <xf numFmtId="3" fontId="16" fillId="13" borderId="46" xfId="0" applyNumberFormat="1" applyFont="1" applyFill="1" applyBorder="1" applyAlignment="1">
      <alignment vertical="center"/>
    </xf>
    <xf numFmtId="3" fontId="16" fillId="13" borderId="47" xfId="0" applyNumberFormat="1" applyFont="1" applyFill="1" applyBorder="1" applyAlignment="1">
      <alignment horizontal="center" vertical="center"/>
    </xf>
    <xf numFmtId="3" fontId="16" fillId="13" borderId="48" xfId="0" applyNumberFormat="1" applyFont="1" applyFill="1" applyBorder="1" applyAlignment="1">
      <alignment horizontal="right" vertical="center"/>
    </xf>
    <xf numFmtId="3" fontId="16" fillId="13" borderId="38" xfId="0" applyNumberFormat="1" applyFont="1" applyFill="1" applyBorder="1" applyAlignment="1">
      <alignment horizontal="right" vertical="center"/>
    </xf>
    <xf numFmtId="3" fontId="16" fillId="13" borderId="49" xfId="0" applyNumberFormat="1" applyFont="1" applyFill="1" applyBorder="1" applyAlignment="1">
      <alignment horizontal="right" vertical="center"/>
    </xf>
    <xf numFmtId="3" fontId="16" fillId="13" borderId="50" xfId="0" applyNumberFormat="1" applyFont="1" applyFill="1" applyBorder="1" applyAlignment="1">
      <alignment horizontal="right" vertical="center"/>
    </xf>
    <xf numFmtId="0" fontId="17" fillId="13" borderId="51" xfId="0" applyFont="1" applyFill="1" applyBorder="1" applyAlignment="1">
      <alignment horizontal="center" vertical="center"/>
    </xf>
    <xf numFmtId="0" fontId="16" fillId="13" borderId="51" xfId="0" applyFont="1" applyFill="1" applyBorder="1" applyAlignment="1">
      <alignment horizontal="center" vertical="center"/>
    </xf>
    <xf numFmtId="3" fontId="17" fillId="13" borderId="51" xfId="0" applyNumberFormat="1" applyFont="1" applyFill="1" applyBorder="1" applyAlignment="1">
      <alignment horizontal="right" vertical="center"/>
    </xf>
    <xf numFmtId="0" fontId="17" fillId="13" borderId="52" xfId="0" applyFont="1" applyFill="1" applyBorder="1" applyAlignment="1">
      <alignment horizontal="center" vertical="center"/>
    </xf>
    <xf numFmtId="0" fontId="17" fillId="13" borderId="10" xfId="0" applyFont="1" applyFill="1" applyBorder="1" applyAlignment="1">
      <alignment horizontal="center" vertical="center"/>
    </xf>
    <xf numFmtId="0" fontId="16" fillId="13" borderId="53" xfId="0" applyFont="1" applyFill="1" applyBorder="1" applyAlignment="1">
      <alignment vertical="center"/>
    </xf>
    <xf numFmtId="0" fontId="16" fillId="13" borderId="46" xfId="0" applyFont="1" applyFill="1" applyBorder="1" applyAlignment="1">
      <alignment vertical="center"/>
    </xf>
    <xf numFmtId="3" fontId="16" fillId="13" borderId="47" xfId="0" applyNumberFormat="1" applyFont="1" applyFill="1" applyBorder="1" applyAlignment="1">
      <alignment vertical="center"/>
    </xf>
    <xf numFmtId="3" fontId="17" fillId="13" borderId="10" xfId="0" applyNumberFormat="1" applyFont="1" applyFill="1" applyBorder="1" applyAlignment="1">
      <alignment vertical="center"/>
    </xf>
    <xf numFmtId="0" fontId="16" fillId="13" borderId="36" xfId="0" applyFont="1" applyFill="1" applyBorder="1" applyAlignment="1">
      <alignment horizontal="center" vertical="center"/>
    </xf>
    <xf numFmtId="3" fontId="16" fillId="13" borderId="36" xfId="0" applyNumberFormat="1" applyFont="1" applyFill="1" applyBorder="1" applyAlignment="1">
      <alignment horizontal="right" vertical="center"/>
    </xf>
    <xf numFmtId="3" fontId="17" fillId="13" borderId="50" xfId="0" applyNumberFormat="1" applyFont="1" applyFill="1" applyBorder="1" applyAlignment="1">
      <alignment horizontal="right" vertical="center"/>
    </xf>
    <xf numFmtId="0" fontId="16" fillId="13" borderId="16" xfId="0" applyFont="1" applyFill="1" applyBorder="1" applyAlignment="1">
      <alignment horizontal="center" vertical="center"/>
    </xf>
    <xf numFmtId="3" fontId="16" fillId="13" borderId="27" xfId="0" applyNumberFormat="1" applyFont="1" applyFill="1" applyBorder="1" applyAlignment="1">
      <alignment horizontal="center" vertical="center"/>
    </xf>
    <xf numFmtId="3" fontId="17" fillId="13" borderId="54" xfId="0" applyNumberFormat="1" applyFont="1" applyFill="1" applyBorder="1" applyAlignment="1">
      <alignment horizontal="right" vertical="center"/>
    </xf>
    <xf numFmtId="3" fontId="16" fillId="13" borderId="55" xfId="0" applyNumberFormat="1" applyFont="1" applyFill="1" applyBorder="1" applyAlignment="1">
      <alignment horizontal="right" vertical="center"/>
    </xf>
    <xf numFmtId="3" fontId="17" fillId="13" borderId="56" xfId="0" applyNumberFormat="1" applyFont="1" applyFill="1" applyBorder="1" applyAlignment="1">
      <alignment vertical="center"/>
    </xf>
    <xf numFmtId="3" fontId="17" fillId="13" borderId="57" xfId="0" applyNumberFormat="1" applyFont="1" applyFill="1" applyBorder="1" applyAlignment="1">
      <alignment vertical="center"/>
    </xf>
    <xf numFmtId="0" fontId="16" fillId="13" borderId="19" xfId="0" applyFont="1" applyFill="1" applyBorder="1" applyAlignment="1">
      <alignment vertical="center"/>
    </xf>
    <xf numFmtId="3" fontId="16" fillId="14" borderId="19" xfId="0" applyNumberFormat="1" applyFont="1" applyFill="1" applyBorder="1" applyAlignment="1">
      <alignment vertical="center"/>
    </xf>
    <xf numFmtId="0" fontId="17" fillId="13" borderId="58" xfId="0" applyFont="1" applyFill="1" applyBorder="1" applyAlignment="1">
      <alignment horizontal="center" vertical="center"/>
    </xf>
    <xf numFmtId="3" fontId="17" fillId="13" borderId="22" xfId="0" applyNumberFormat="1" applyFont="1" applyFill="1" applyBorder="1" applyAlignment="1">
      <alignment vertical="center"/>
    </xf>
    <xf numFmtId="3" fontId="17" fillId="13" borderId="50" xfId="0" applyNumberFormat="1" applyFont="1" applyFill="1" applyBorder="1" applyAlignment="1">
      <alignment vertical="center"/>
    </xf>
    <xf numFmtId="0" fontId="16" fillId="13" borderId="59" xfId="0" applyFont="1" applyFill="1" applyBorder="1" applyAlignment="1">
      <alignment horizontal="center" vertical="center"/>
    </xf>
    <xf numFmtId="3" fontId="16" fillId="13" borderId="60" xfId="0" applyNumberFormat="1" applyFont="1" applyFill="1" applyBorder="1" applyAlignment="1">
      <alignment vertical="center"/>
    </xf>
    <xf numFmtId="3" fontId="16" fillId="13" borderId="59" xfId="0" applyNumberFormat="1" applyFont="1" applyFill="1" applyBorder="1" applyAlignment="1">
      <alignment vertical="center"/>
    </xf>
    <xf numFmtId="3" fontId="16" fillId="13" borderId="61" xfId="0" applyNumberFormat="1" applyFont="1" applyFill="1" applyBorder="1" applyAlignment="1">
      <alignment horizontal="center" vertical="center"/>
    </xf>
    <xf numFmtId="3" fontId="16" fillId="13" borderId="62" xfId="0" applyNumberFormat="1" applyFont="1" applyFill="1" applyBorder="1" applyAlignment="1">
      <alignment vertical="center"/>
    </xf>
    <xf numFmtId="3" fontId="16" fillId="13" borderId="63" xfId="0" applyNumberFormat="1" applyFont="1" applyFill="1" applyBorder="1" applyAlignment="1">
      <alignment vertical="center"/>
    </xf>
    <xf numFmtId="3" fontId="16" fillId="13" borderId="64" xfId="0" applyNumberFormat="1" applyFont="1" applyFill="1" applyBorder="1" applyAlignment="1">
      <alignment vertical="center"/>
    </xf>
    <xf numFmtId="3" fontId="16" fillId="13" borderId="65" xfId="0" applyNumberFormat="1" applyFont="1" applyFill="1" applyBorder="1" applyAlignment="1">
      <alignment horizontal="center" vertical="center"/>
    </xf>
    <xf numFmtId="3" fontId="16" fillId="13" borderId="66" xfId="0" applyNumberFormat="1" applyFont="1" applyFill="1" applyBorder="1" applyAlignment="1">
      <alignment vertical="center"/>
    </xf>
    <xf numFmtId="0" fontId="16" fillId="13" borderId="64" xfId="0" applyFont="1" applyFill="1" applyBorder="1" applyAlignment="1">
      <alignment horizontal="center" vertical="center"/>
    </xf>
    <xf numFmtId="0" fontId="16" fillId="13" borderId="60" xfId="0" applyFont="1" applyFill="1" applyBorder="1" applyAlignment="1">
      <alignment horizontal="center" vertical="center"/>
    </xf>
    <xf numFmtId="3" fontId="16" fillId="13" borderId="67" xfId="0" applyNumberFormat="1" applyFont="1" applyFill="1" applyBorder="1" applyAlignment="1">
      <alignment vertical="center"/>
    </xf>
    <xf numFmtId="3" fontId="16" fillId="13" borderId="68" xfId="0" applyNumberFormat="1" applyFont="1" applyFill="1" applyBorder="1" applyAlignment="1">
      <alignment vertical="center"/>
    </xf>
    <xf numFmtId="3" fontId="16" fillId="13" borderId="69" xfId="0" applyNumberFormat="1" applyFont="1" applyFill="1" applyBorder="1" applyAlignment="1">
      <alignment vertical="center"/>
    </xf>
    <xf numFmtId="3" fontId="16" fillId="13" borderId="70" xfId="0" applyNumberFormat="1" applyFont="1" applyFill="1" applyBorder="1" applyAlignment="1">
      <alignment horizontal="center" vertical="center"/>
    </xf>
    <xf numFmtId="3" fontId="16" fillId="13" borderId="71" xfId="0" applyNumberFormat="1" applyFont="1" applyFill="1" applyBorder="1" applyAlignment="1">
      <alignment horizontal="center" vertical="center"/>
    </xf>
    <xf numFmtId="3" fontId="16" fillId="13" borderId="72" xfId="0" applyNumberFormat="1" applyFont="1" applyFill="1" applyBorder="1" applyAlignment="1">
      <alignment vertical="center"/>
    </xf>
    <xf numFmtId="3" fontId="17" fillId="2" borderId="73" xfId="0" applyNumberFormat="1" applyFont="1" applyFill="1" applyBorder="1" applyAlignment="1">
      <alignment horizontal="right" vertical="center"/>
    </xf>
    <xf numFmtId="3" fontId="16" fillId="13" borderId="36" xfId="0" applyNumberFormat="1" applyFont="1" applyFill="1" applyBorder="1" applyAlignment="1">
      <alignment vertical="center"/>
    </xf>
    <xf numFmtId="3" fontId="16" fillId="13" borderId="55" xfId="0" applyNumberFormat="1" applyFont="1" applyFill="1" applyBorder="1" applyAlignment="1">
      <alignment vertical="center"/>
    </xf>
    <xf numFmtId="3" fontId="16" fillId="0" borderId="14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3" fontId="17" fillId="13" borderId="12" xfId="0" applyNumberFormat="1" applyFont="1" applyFill="1" applyBorder="1" applyAlignment="1">
      <alignment vertical="center"/>
    </xf>
    <xf numFmtId="3" fontId="17" fillId="13" borderId="37" xfId="0" applyNumberFormat="1" applyFont="1" applyFill="1" applyBorder="1" applyAlignment="1">
      <alignment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3" fontId="16" fillId="13" borderId="77" xfId="0" applyNumberFormat="1" applyFont="1" applyFill="1" applyBorder="1" applyAlignment="1">
      <alignment vertical="center"/>
    </xf>
    <xf numFmtId="0" fontId="16" fillId="0" borderId="78" xfId="0" applyFont="1" applyBorder="1" applyAlignment="1">
      <alignment horizontal="center" vertical="center"/>
    </xf>
    <xf numFmtId="3" fontId="16" fillId="13" borderId="39" xfId="0" applyNumberFormat="1" applyFont="1" applyFill="1" applyBorder="1" applyAlignment="1">
      <alignment horizontal="right" vertical="center"/>
    </xf>
    <xf numFmtId="0" fontId="16" fillId="13" borderId="90" xfId="0" applyFont="1" applyFill="1" applyBorder="1" applyAlignment="1">
      <alignment horizontal="center" vertical="center"/>
    </xf>
    <xf numFmtId="3" fontId="16" fillId="13" borderId="90" xfId="0" applyNumberFormat="1" applyFont="1" applyFill="1" applyBorder="1" applyAlignment="1">
      <alignment horizontal="right" vertical="center"/>
    </xf>
    <xf numFmtId="3" fontId="16" fillId="13" borderId="91" xfId="0" applyNumberFormat="1" applyFont="1" applyFill="1" applyBorder="1" applyAlignment="1">
      <alignment horizontal="right" vertical="center"/>
    </xf>
    <xf numFmtId="3" fontId="16" fillId="13" borderId="92" xfId="0" applyNumberFormat="1" applyFont="1" applyFill="1" applyBorder="1" applyAlignment="1">
      <alignment horizontal="right" vertical="center"/>
    </xf>
    <xf numFmtId="0" fontId="16" fillId="0" borderId="26" xfId="0" applyFont="1" applyBorder="1" applyAlignment="1">
      <alignment horizontal="center" vertical="center"/>
    </xf>
    <xf numFmtId="3" fontId="16" fillId="0" borderId="26" xfId="0" applyNumberFormat="1" applyFont="1" applyBorder="1" applyAlignment="1">
      <alignment horizontal="right" vertical="center"/>
    </xf>
    <xf numFmtId="3" fontId="16" fillId="0" borderId="26" xfId="0" applyNumberFormat="1" applyFont="1" applyBorder="1" applyAlignment="1">
      <alignment vertical="center"/>
    </xf>
    <xf numFmtId="3" fontId="16" fillId="0" borderId="49" xfId="0" applyNumberFormat="1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right" vertical="center"/>
    </xf>
    <xf numFmtId="3" fontId="16" fillId="0" borderId="24" xfId="0" applyNumberFormat="1" applyFont="1" applyBorder="1" applyAlignment="1">
      <alignment vertical="center"/>
    </xf>
    <xf numFmtId="3" fontId="16" fillId="0" borderId="38" xfId="0" applyNumberFormat="1" applyFont="1" applyBorder="1" applyAlignment="1">
      <alignment vertical="center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6" fillId="2" borderId="79" xfId="0" applyFont="1" applyFill="1" applyBorder="1" applyAlignment="1">
      <alignment horizontal="center" vertical="center" textRotation="90"/>
    </xf>
    <xf numFmtId="0" fontId="16" fillId="2" borderId="80" xfId="0" applyFont="1" applyFill="1" applyBorder="1" applyAlignment="1">
      <alignment horizontal="center" vertical="center" textRotation="90"/>
    </xf>
    <xf numFmtId="0" fontId="16" fillId="2" borderId="81" xfId="0" applyFont="1" applyFill="1" applyBorder="1" applyAlignment="1">
      <alignment horizontal="center" vertical="center" textRotation="90"/>
    </xf>
    <xf numFmtId="0" fontId="16" fillId="2" borderId="82" xfId="0" applyFont="1" applyFill="1" applyBorder="1" applyAlignment="1">
      <alignment horizontal="center" vertical="center" textRotation="90"/>
    </xf>
    <xf numFmtId="0" fontId="16" fillId="2" borderId="81" xfId="0" applyFont="1" applyFill="1" applyBorder="1" applyAlignment="1">
      <alignment horizontal="center" vertical="center" wrapText="1"/>
    </xf>
    <xf numFmtId="0" fontId="16" fillId="2" borderId="82" xfId="0" applyFont="1" applyFill="1" applyBorder="1" applyAlignment="1">
      <alignment horizontal="center" vertical="center" wrapText="1"/>
    </xf>
    <xf numFmtId="0" fontId="16" fillId="2" borderId="83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/>
    </xf>
    <xf numFmtId="0" fontId="16" fillId="2" borderId="85" xfId="0" applyFont="1" applyFill="1" applyBorder="1" applyAlignment="1">
      <alignment horizontal="center" vertical="center" wrapText="1"/>
    </xf>
    <xf numFmtId="0" fontId="16" fillId="2" borderId="86" xfId="0" applyFont="1" applyFill="1" applyBorder="1" applyAlignment="1">
      <alignment horizontal="center" vertical="center" textRotation="90" wrapText="1"/>
    </xf>
    <xf numFmtId="0" fontId="16" fillId="2" borderId="27" xfId="0" applyFont="1" applyFill="1" applyBorder="1" applyAlignment="1">
      <alignment horizontal="center" vertical="center" textRotation="90" wrapText="1"/>
    </xf>
    <xf numFmtId="0" fontId="16" fillId="2" borderId="87" xfId="0" applyFont="1" applyFill="1" applyBorder="1" applyAlignment="1">
      <alignment horizontal="center" vertical="center" textRotation="90" wrapText="1"/>
    </xf>
    <xf numFmtId="0" fontId="16" fillId="2" borderId="85" xfId="0" applyFont="1" applyFill="1" applyBorder="1" applyAlignment="1">
      <alignment horizontal="center" vertical="center" textRotation="90" wrapText="1"/>
    </xf>
    <xf numFmtId="0" fontId="16" fillId="2" borderId="85" xfId="0" applyFont="1" applyFill="1" applyBorder="1" applyAlignment="1">
      <alignment horizontal="center" vertical="center"/>
    </xf>
    <xf numFmtId="0" fontId="17" fillId="2" borderId="88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17" fillId="13" borderId="13" xfId="0" applyFont="1" applyFill="1" applyBorder="1" applyAlignment="1">
      <alignment horizontal="center" vertical="center"/>
    </xf>
    <xf numFmtId="0" fontId="17" fillId="13" borderId="89" xfId="0" applyFont="1" applyFill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0" fontId="17" fillId="13" borderId="24" xfId="0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view="pageBreakPreview" zoomScaleNormal="100" zoomScaleSheetLayoutView="100" workbookViewId="0">
      <selection activeCell="A6" sqref="A6:J6"/>
    </sheetView>
  </sheetViews>
  <sheetFormatPr defaultRowHeight="12.75"/>
  <cols>
    <col min="1" max="1" width="4.7109375" customWidth="1"/>
    <col min="2" max="2" width="6.85546875" customWidth="1"/>
    <col min="3" max="3" width="6.42578125" customWidth="1"/>
    <col min="4" max="4" width="9.140625" customWidth="1"/>
    <col min="5" max="5" width="10.42578125" customWidth="1"/>
    <col min="6" max="6" width="9.28515625" customWidth="1"/>
    <col min="7" max="7" width="10.28515625" customWidth="1"/>
    <col min="8" max="8" width="8.28515625" customWidth="1"/>
    <col min="9" max="9" width="12.42578125" customWidth="1"/>
    <col min="10" max="10" width="10.7109375" customWidth="1"/>
  </cols>
  <sheetData>
    <row r="1" spans="1:10" ht="15">
      <c r="A1" s="152" t="s">
        <v>15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ht="15">
      <c r="A2" s="153" t="s">
        <v>16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3.6" customHeight="1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t="4.9000000000000004" hidden="1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8.5" customHeight="1">
      <c r="A5" s="154" t="s">
        <v>0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26.25" customHeight="1">
      <c r="A6" s="154" t="s">
        <v>14</v>
      </c>
      <c r="B6" s="154"/>
      <c r="C6" s="154"/>
      <c r="D6" s="154"/>
      <c r="E6" s="154"/>
      <c r="F6" s="154"/>
      <c r="G6" s="154"/>
      <c r="H6" s="154"/>
      <c r="I6" s="154"/>
      <c r="J6" s="154"/>
    </row>
    <row r="7" spans="1:10" ht="4.5" customHeight="1" thickBot="1">
      <c r="A7" s="3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ht="20.25" customHeight="1" thickBot="1">
      <c r="A8" s="155" t="s">
        <v>1</v>
      </c>
      <c r="B8" s="157" t="s">
        <v>2</v>
      </c>
      <c r="C8" s="157" t="s">
        <v>3</v>
      </c>
      <c r="D8" s="159" t="s">
        <v>4</v>
      </c>
      <c r="E8" s="159" t="s">
        <v>5</v>
      </c>
      <c r="F8" s="161" t="s">
        <v>6</v>
      </c>
      <c r="G8" s="161"/>
      <c r="H8" s="161"/>
      <c r="I8" s="161"/>
      <c r="J8" s="162"/>
    </row>
    <row r="9" spans="1:10" s="1" customFormat="1" ht="19.5" customHeight="1" thickTop="1" thickBot="1">
      <c r="A9" s="156"/>
      <c r="B9" s="158"/>
      <c r="C9" s="158"/>
      <c r="D9" s="160"/>
      <c r="E9" s="160"/>
      <c r="F9" s="163" t="s">
        <v>7</v>
      </c>
      <c r="G9" s="6"/>
      <c r="H9" s="7" t="s">
        <v>8</v>
      </c>
      <c r="I9" s="7"/>
      <c r="J9" s="164" t="s">
        <v>9</v>
      </c>
    </row>
    <row r="10" spans="1:10" s="1" customFormat="1" ht="34.5" customHeight="1" thickTop="1" thickBot="1">
      <c r="A10" s="156"/>
      <c r="B10" s="158"/>
      <c r="C10" s="158"/>
      <c r="D10" s="160"/>
      <c r="E10" s="160"/>
      <c r="F10" s="163"/>
      <c r="G10" s="167" t="s">
        <v>10</v>
      </c>
      <c r="H10" s="167" t="s">
        <v>11</v>
      </c>
      <c r="I10" s="168" t="s">
        <v>12</v>
      </c>
      <c r="J10" s="165"/>
    </row>
    <row r="11" spans="1:10" s="1" customFormat="1" ht="48" customHeight="1" thickTop="1" thickBot="1">
      <c r="A11" s="156"/>
      <c r="B11" s="158"/>
      <c r="C11" s="158"/>
      <c r="D11" s="160"/>
      <c r="E11" s="160"/>
      <c r="F11" s="163"/>
      <c r="G11" s="167"/>
      <c r="H11" s="167"/>
      <c r="I11" s="168"/>
      <c r="J11" s="166"/>
    </row>
    <row r="12" spans="1:10" s="2" customFormat="1" ht="0.75" customHeight="1" thickTop="1" thickBot="1">
      <c r="A12" s="134">
        <v>1</v>
      </c>
      <c r="B12" s="135">
        <v>2</v>
      </c>
      <c r="C12" s="135">
        <v>3</v>
      </c>
      <c r="D12" s="135">
        <v>4</v>
      </c>
      <c r="E12" s="135">
        <v>5</v>
      </c>
      <c r="F12" s="135">
        <v>6</v>
      </c>
      <c r="G12" s="135">
        <v>7</v>
      </c>
      <c r="H12" s="135">
        <v>8</v>
      </c>
      <c r="I12" s="135">
        <v>9</v>
      </c>
      <c r="J12" s="136">
        <v>10</v>
      </c>
    </row>
    <row r="13" spans="1:10" s="2" customFormat="1" ht="22.5" hidden="1" customHeight="1" thickBot="1">
      <c r="A13" s="8">
        <v>600</v>
      </c>
      <c r="B13" s="9"/>
      <c r="C13" s="9"/>
      <c r="D13" s="10">
        <f t="shared" ref="D13:J13" si="0">SUM(D14)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61">
        <f t="shared" si="0"/>
        <v>0</v>
      </c>
    </row>
    <row r="14" spans="1:10" s="2" customFormat="1" ht="22.5" hidden="1" customHeight="1" thickBot="1">
      <c r="A14" s="171"/>
      <c r="B14" s="12">
        <v>60014</v>
      </c>
      <c r="C14" s="13"/>
      <c r="D14" s="14">
        <f t="shared" ref="D14:J14" si="1">SUM(D15:D16)</f>
        <v>0</v>
      </c>
      <c r="E14" s="14">
        <f t="shared" si="1"/>
        <v>0</v>
      </c>
      <c r="F14" s="14">
        <f t="shared" si="1"/>
        <v>0</v>
      </c>
      <c r="G14" s="14"/>
      <c r="H14" s="14"/>
      <c r="I14" s="14"/>
      <c r="J14" s="15">
        <f t="shared" si="1"/>
        <v>0</v>
      </c>
    </row>
    <row r="15" spans="1:10" s="2" customFormat="1" ht="22.5" hidden="1" customHeight="1" thickBot="1">
      <c r="A15" s="172"/>
      <c r="B15" s="16"/>
      <c r="C15" s="17">
        <v>6300</v>
      </c>
      <c r="D15" s="18"/>
      <c r="E15" s="18"/>
      <c r="F15" s="18"/>
      <c r="G15" s="18"/>
      <c r="H15" s="19"/>
      <c r="I15" s="18"/>
      <c r="J15" s="20"/>
    </row>
    <row r="16" spans="1:10" ht="22.5" hidden="1" customHeight="1" thickBot="1">
      <c r="A16" s="11"/>
      <c r="B16" s="16"/>
      <c r="C16" s="21">
        <v>6050</v>
      </c>
      <c r="D16" s="22"/>
      <c r="E16" s="23"/>
      <c r="F16" s="23"/>
      <c r="G16" s="23"/>
      <c r="H16" s="23"/>
      <c r="I16" s="23"/>
      <c r="J16" s="24"/>
    </row>
    <row r="17" spans="1:10" ht="18" hidden="1" customHeight="1" thickBot="1">
      <c r="A17" s="25">
        <v>600</v>
      </c>
      <c r="B17" s="26"/>
      <c r="C17" s="27"/>
      <c r="D17" s="28">
        <f t="shared" ref="D17:J17" si="2">SUM(D20+D23+D29+D18)</f>
        <v>264250</v>
      </c>
      <c r="E17" s="28">
        <f t="shared" si="2"/>
        <v>264250</v>
      </c>
      <c r="F17" s="28">
        <f t="shared" si="2"/>
        <v>60000</v>
      </c>
      <c r="G17" s="28">
        <f t="shared" si="2"/>
        <v>0</v>
      </c>
      <c r="H17" s="28">
        <f t="shared" si="2"/>
        <v>0</v>
      </c>
      <c r="I17" s="28">
        <f t="shared" si="2"/>
        <v>0</v>
      </c>
      <c r="J17" s="98">
        <f t="shared" si="2"/>
        <v>204250</v>
      </c>
    </row>
    <row r="18" spans="1:10" ht="22.5" hidden="1" customHeight="1" thickBot="1">
      <c r="A18" s="29"/>
      <c r="B18" s="87">
        <v>60001</v>
      </c>
      <c r="C18" s="88"/>
      <c r="D18" s="89"/>
      <c r="E18" s="89">
        <f t="shared" ref="E18:J18" si="3">SUM(E19)</f>
        <v>0</v>
      </c>
      <c r="F18" s="89">
        <f t="shared" si="3"/>
        <v>0</v>
      </c>
      <c r="G18" s="89">
        <f t="shared" si="3"/>
        <v>0</v>
      </c>
      <c r="H18" s="89">
        <f t="shared" si="3"/>
        <v>0</v>
      </c>
      <c r="I18" s="89">
        <f t="shared" si="3"/>
        <v>0</v>
      </c>
      <c r="J18" s="101">
        <f t="shared" si="3"/>
        <v>0</v>
      </c>
    </row>
    <row r="19" spans="1:10" ht="22.5" hidden="1" customHeight="1" thickBot="1">
      <c r="A19" s="29"/>
      <c r="B19" s="67"/>
      <c r="C19" s="68">
        <v>2330</v>
      </c>
      <c r="D19" s="69"/>
      <c r="E19" s="69"/>
      <c r="F19" s="69"/>
      <c r="G19" s="69"/>
      <c r="H19" s="69"/>
      <c r="I19" s="69"/>
      <c r="J19" s="83"/>
    </row>
    <row r="20" spans="1:10" ht="22.5" hidden="1" customHeight="1" thickBot="1">
      <c r="A20" s="29"/>
      <c r="B20" s="30">
        <v>60004</v>
      </c>
      <c r="C20" s="31"/>
      <c r="D20" s="32">
        <f>SUM(D22)</f>
        <v>0</v>
      </c>
      <c r="E20" s="32">
        <f t="shared" ref="E20:J20" si="4">SUM(E22)</f>
        <v>0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84">
        <f t="shared" si="4"/>
        <v>0</v>
      </c>
    </row>
    <row r="21" spans="1:10" ht="22.5" hidden="1" customHeight="1" thickBot="1">
      <c r="A21" s="29"/>
      <c r="B21" s="30"/>
      <c r="C21" s="31">
        <v>2710</v>
      </c>
      <c r="D21" s="32"/>
      <c r="E21" s="32"/>
      <c r="F21" s="32"/>
      <c r="G21" s="32"/>
      <c r="H21" s="32"/>
      <c r="I21" s="32"/>
      <c r="J21" s="84"/>
    </row>
    <row r="22" spans="1:10" ht="22.5" hidden="1" customHeight="1" thickBot="1">
      <c r="A22" s="29"/>
      <c r="B22" s="30"/>
      <c r="C22" s="31">
        <v>2320</v>
      </c>
      <c r="D22" s="32"/>
      <c r="E22" s="32"/>
      <c r="F22" s="32"/>
      <c r="G22" s="32"/>
      <c r="H22" s="32"/>
      <c r="I22" s="32"/>
      <c r="J22" s="84"/>
    </row>
    <row r="23" spans="1:10" ht="22.5" hidden="1" customHeight="1" thickBot="1">
      <c r="A23" s="29"/>
      <c r="B23" s="30">
        <v>60014</v>
      </c>
      <c r="C23" s="31"/>
      <c r="D23" s="32">
        <f t="shared" ref="D23:J23" si="5">SUM(D24:D27)</f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84">
        <f t="shared" si="5"/>
        <v>0</v>
      </c>
    </row>
    <row r="24" spans="1:10" ht="22.5" hidden="1" customHeight="1" thickBot="1">
      <c r="A24" s="29"/>
      <c r="B24" s="60"/>
      <c r="C24" s="71">
        <v>6300</v>
      </c>
      <c r="D24" s="72"/>
      <c r="E24" s="73"/>
      <c r="F24" s="73"/>
      <c r="G24" s="73"/>
      <c r="H24" s="73"/>
      <c r="I24" s="73"/>
      <c r="J24" s="74"/>
    </row>
    <row r="25" spans="1:10" ht="22.5" hidden="1" customHeight="1" thickBot="1">
      <c r="A25" s="29"/>
      <c r="B25" s="34"/>
      <c r="C25" s="75">
        <v>6050</v>
      </c>
      <c r="D25" s="76"/>
      <c r="E25" s="77"/>
      <c r="F25" s="77"/>
      <c r="G25" s="77"/>
      <c r="H25" s="77"/>
      <c r="I25" s="77"/>
      <c r="J25" s="78"/>
    </row>
    <row r="26" spans="1:10" ht="22.5" hidden="1" customHeight="1" thickBot="1">
      <c r="A26" s="29"/>
      <c r="B26" s="34"/>
      <c r="C26" s="75">
        <v>2310</v>
      </c>
      <c r="D26" s="76"/>
      <c r="E26" s="77"/>
      <c r="F26" s="77"/>
      <c r="G26" s="77"/>
      <c r="H26" s="77"/>
      <c r="I26" s="77"/>
      <c r="J26" s="78"/>
    </row>
    <row r="27" spans="1:10" ht="26.25" hidden="1" customHeight="1" thickBot="1">
      <c r="A27" s="29"/>
      <c r="B27" s="34"/>
      <c r="C27" s="75">
        <v>6610</v>
      </c>
      <c r="D27" s="76"/>
      <c r="E27" s="77"/>
      <c r="F27" s="77"/>
      <c r="G27" s="77"/>
      <c r="H27" s="77"/>
      <c r="I27" s="77"/>
      <c r="J27" s="78"/>
    </row>
    <row r="28" spans="1:10" ht="26.25" customHeight="1" thickBot="1">
      <c r="A28" s="70">
        <v>600</v>
      </c>
      <c r="B28" s="26"/>
      <c r="C28" s="27"/>
      <c r="D28" s="79">
        <f>SUM(D29)</f>
        <v>264250</v>
      </c>
      <c r="E28" s="79">
        <f t="shared" ref="E28:J28" si="6">SUM(E29)</f>
        <v>264250</v>
      </c>
      <c r="F28" s="79">
        <f t="shared" si="6"/>
        <v>60000</v>
      </c>
      <c r="G28" s="79">
        <f t="shared" si="6"/>
        <v>0</v>
      </c>
      <c r="H28" s="79">
        <f t="shared" si="6"/>
        <v>0</v>
      </c>
      <c r="I28" s="79">
        <f t="shared" si="6"/>
        <v>0</v>
      </c>
      <c r="J28" s="79">
        <f t="shared" si="6"/>
        <v>204250</v>
      </c>
    </row>
    <row r="29" spans="1:10" ht="16.5" customHeight="1">
      <c r="A29" s="29"/>
      <c r="B29" s="59">
        <v>60014</v>
      </c>
      <c r="C29" s="35"/>
      <c r="D29" s="36">
        <f>SUM(D30:D33)</f>
        <v>264250</v>
      </c>
      <c r="E29" s="36">
        <f>SUM(E31:E32)</f>
        <v>264250</v>
      </c>
      <c r="F29" s="36">
        <f>SUM(F30:F33)</f>
        <v>60000</v>
      </c>
      <c r="G29" s="36">
        <f t="shared" ref="G29:I29" si="7">SUM(G33)</f>
        <v>0</v>
      </c>
      <c r="H29" s="36">
        <f t="shared" si="7"/>
        <v>0</v>
      </c>
      <c r="I29" s="36">
        <f t="shared" si="7"/>
        <v>0</v>
      </c>
      <c r="J29" s="36">
        <f>SUM(J32+J33)</f>
        <v>204250</v>
      </c>
    </row>
    <row r="30" spans="1:10" ht="22.5" customHeight="1">
      <c r="A30" s="29"/>
      <c r="B30" s="34"/>
      <c r="C30" s="35">
        <v>2710</v>
      </c>
      <c r="D30" s="36">
        <v>60000</v>
      </c>
      <c r="E30" s="36"/>
      <c r="F30" s="36"/>
      <c r="G30" s="36"/>
      <c r="H30" s="36"/>
      <c r="I30" s="36"/>
      <c r="J30" s="143"/>
    </row>
    <row r="31" spans="1:10" ht="22.5" customHeight="1">
      <c r="A31" s="29"/>
      <c r="B31" s="34"/>
      <c r="C31" s="35">
        <v>4270</v>
      </c>
      <c r="D31" s="36"/>
      <c r="E31" s="36">
        <v>60000</v>
      </c>
      <c r="F31" s="36">
        <v>60000</v>
      </c>
      <c r="G31" s="36"/>
      <c r="H31" s="36"/>
      <c r="I31" s="36"/>
      <c r="J31" s="143"/>
    </row>
    <row r="32" spans="1:10" ht="20.25" customHeight="1">
      <c r="A32" s="29"/>
      <c r="B32" s="34"/>
      <c r="C32" s="63">
        <v>6050</v>
      </c>
      <c r="D32" s="64"/>
      <c r="E32" s="64">
        <v>204250</v>
      </c>
      <c r="F32" s="64"/>
      <c r="G32" s="64"/>
      <c r="H32" s="64"/>
      <c r="I32" s="64"/>
      <c r="J32" s="139">
        <v>204250</v>
      </c>
    </row>
    <row r="33" spans="1:10" ht="19.5" customHeight="1" thickBot="1">
      <c r="A33" s="29"/>
      <c r="B33" s="34"/>
      <c r="C33" s="144">
        <v>6300</v>
      </c>
      <c r="D33" s="145">
        <v>204250</v>
      </c>
      <c r="E33" s="146"/>
      <c r="F33" s="146"/>
      <c r="G33" s="146"/>
      <c r="H33" s="146"/>
      <c r="I33" s="146"/>
      <c r="J33" s="147"/>
    </row>
    <row r="34" spans="1:10" ht="24" hidden="1" customHeight="1" thickBot="1">
      <c r="A34" s="70">
        <v>630</v>
      </c>
      <c r="B34" s="26"/>
      <c r="C34" s="140"/>
      <c r="D34" s="141">
        <f>SUM(D35)</f>
        <v>0</v>
      </c>
      <c r="E34" s="141">
        <f t="shared" ref="E34:J35" si="8">SUM(E35)</f>
        <v>0</v>
      </c>
      <c r="F34" s="141">
        <f t="shared" si="8"/>
        <v>0</v>
      </c>
      <c r="G34" s="141">
        <f t="shared" si="8"/>
        <v>0</v>
      </c>
      <c r="H34" s="141">
        <f t="shared" si="8"/>
        <v>0</v>
      </c>
      <c r="I34" s="141">
        <f t="shared" si="8"/>
        <v>0</v>
      </c>
      <c r="J34" s="142">
        <f t="shared" si="8"/>
        <v>0</v>
      </c>
    </row>
    <row r="35" spans="1:10" ht="22.5" hidden="1" customHeight="1" thickBot="1">
      <c r="A35" s="29"/>
      <c r="B35" s="67">
        <v>63003</v>
      </c>
      <c r="C35" s="68"/>
      <c r="D35" s="69">
        <f>SUM(D36)</f>
        <v>0</v>
      </c>
      <c r="E35" s="69">
        <f t="shared" si="8"/>
        <v>0</v>
      </c>
      <c r="F35" s="69">
        <f t="shared" si="8"/>
        <v>0</v>
      </c>
      <c r="G35" s="69">
        <f t="shared" si="8"/>
        <v>0</v>
      </c>
      <c r="H35" s="69">
        <f t="shared" si="8"/>
        <v>0</v>
      </c>
      <c r="I35" s="69">
        <f t="shared" si="8"/>
        <v>0</v>
      </c>
      <c r="J35" s="83">
        <f t="shared" si="8"/>
        <v>0</v>
      </c>
    </row>
    <row r="36" spans="1:10" ht="24" hidden="1" customHeight="1" thickBot="1">
      <c r="A36" s="29"/>
      <c r="B36" s="34"/>
      <c r="C36" s="63">
        <v>2710</v>
      </c>
      <c r="D36" s="64"/>
      <c r="E36" s="65"/>
      <c r="F36" s="65"/>
      <c r="G36" s="65"/>
      <c r="H36" s="65"/>
      <c r="I36" s="65"/>
      <c r="J36" s="66"/>
    </row>
    <row r="37" spans="1:10" ht="23.1" customHeight="1" thickBot="1">
      <c r="A37" s="70">
        <v>750</v>
      </c>
      <c r="B37" s="26"/>
      <c r="C37" s="27"/>
      <c r="D37" s="79">
        <f>SUM(D38)</f>
        <v>0</v>
      </c>
      <c r="E37" s="79">
        <f t="shared" ref="E37:J37" si="9">SUM(E38)</f>
        <v>2390</v>
      </c>
      <c r="F37" s="79">
        <f t="shared" si="9"/>
        <v>2390</v>
      </c>
      <c r="G37" s="79">
        <f t="shared" si="9"/>
        <v>0</v>
      </c>
      <c r="H37" s="79">
        <f t="shared" si="9"/>
        <v>0</v>
      </c>
      <c r="I37" s="79">
        <f t="shared" si="9"/>
        <v>2390</v>
      </c>
      <c r="J37" s="86">
        <f t="shared" si="9"/>
        <v>0</v>
      </c>
    </row>
    <row r="38" spans="1:10" ht="23.1" customHeight="1">
      <c r="A38" s="29"/>
      <c r="B38" s="67">
        <v>75018</v>
      </c>
      <c r="C38" s="68"/>
      <c r="D38" s="69">
        <f>SUM(D39)</f>
        <v>0</v>
      </c>
      <c r="E38" s="69">
        <f t="shared" ref="E38:J38" si="10">SUM(E39)</f>
        <v>2390</v>
      </c>
      <c r="F38" s="69">
        <f t="shared" si="10"/>
        <v>2390</v>
      </c>
      <c r="G38" s="69">
        <f t="shared" si="10"/>
        <v>0</v>
      </c>
      <c r="H38" s="69">
        <f t="shared" si="10"/>
        <v>0</v>
      </c>
      <c r="I38" s="69">
        <f t="shared" si="10"/>
        <v>2390</v>
      </c>
      <c r="J38" s="83">
        <f t="shared" si="10"/>
        <v>0</v>
      </c>
    </row>
    <row r="39" spans="1:10" ht="23.1" customHeight="1" thickBot="1">
      <c r="A39" s="29"/>
      <c r="B39" s="30"/>
      <c r="C39" s="148">
        <v>2710</v>
      </c>
      <c r="D39" s="149"/>
      <c r="E39" s="150">
        <v>2390</v>
      </c>
      <c r="F39" s="150">
        <v>2390</v>
      </c>
      <c r="G39" s="150"/>
      <c r="H39" s="150"/>
      <c r="I39" s="150">
        <v>2390</v>
      </c>
      <c r="J39" s="151"/>
    </row>
    <row r="40" spans="1:10" ht="23.1" hidden="1" customHeight="1">
      <c r="A40" s="29"/>
      <c r="B40" s="30">
        <v>75023</v>
      </c>
      <c r="C40" s="31"/>
      <c r="D40" s="32"/>
      <c r="E40" s="33">
        <f t="shared" ref="E40:J40" si="11">SUM(E41:E42)</f>
        <v>0</v>
      </c>
      <c r="F40" s="33">
        <f t="shared" si="11"/>
        <v>0</v>
      </c>
      <c r="G40" s="33">
        <f t="shared" si="11"/>
        <v>0</v>
      </c>
      <c r="H40" s="33">
        <f t="shared" si="11"/>
        <v>0</v>
      </c>
      <c r="I40" s="33">
        <f t="shared" si="11"/>
        <v>0</v>
      </c>
      <c r="J40" s="62">
        <f t="shared" si="11"/>
        <v>0</v>
      </c>
    </row>
    <row r="41" spans="1:10" ht="23.1" hidden="1" customHeight="1">
      <c r="A41" s="29"/>
      <c r="B41" s="173"/>
      <c r="C41" s="31">
        <v>2710</v>
      </c>
      <c r="D41" s="32"/>
      <c r="E41" s="33"/>
      <c r="F41" s="33"/>
      <c r="G41" s="33"/>
      <c r="H41" s="33"/>
      <c r="I41" s="33"/>
      <c r="J41" s="62"/>
    </row>
    <row r="42" spans="1:10" ht="23.1" hidden="1" customHeight="1" thickBot="1">
      <c r="A42" s="29"/>
      <c r="B42" s="174"/>
      <c r="C42" s="31">
        <v>6300</v>
      </c>
      <c r="D42" s="32"/>
      <c r="E42" s="33"/>
      <c r="F42" s="33"/>
      <c r="G42" s="33"/>
      <c r="H42" s="33"/>
      <c r="I42" s="33"/>
      <c r="J42" s="62"/>
    </row>
    <row r="43" spans="1:10" ht="23.1" customHeight="1" thickBot="1">
      <c r="A43" s="70">
        <v>801</v>
      </c>
      <c r="B43" s="26"/>
      <c r="C43" s="26"/>
      <c r="D43" s="28">
        <f>SUM(D46)</f>
        <v>0</v>
      </c>
      <c r="E43" s="28">
        <f t="shared" ref="E43:J43" si="12">SUM(E44+E46)</f>
        <v>138000</v>
      </c>
      <c r="F43" s="28">
        <f t="shared" si="12"/>
        <v>138000</v>
      </c>
      <c r="G43" s="28">
        <f t="shared" si="12"/>
        <v>0</v>
      </c>
      <c r="H43" s="28">
        <f t="shared" si="12"/>
        <v>0</v>
      </c>
      <c r="I43" s="28">
        <f t="shared" si="12"/>
        <v>138000</v>
      </c>
      <c r="J43" s="98">
        <f t="shared" si="12"/>
        <v>0</v>
      </c>
    </row>
    <row r="44" spans="1:10" ht="23.1" customHeight="1">
      <c r="A44" s="29"/>
      <c r="B44" s="30">
        <v>80117</v>
      </c>
      <c r="C44" s="31"/>
      <c r="D44" s="32"/>
      <c r="E44" s="32">
        <f t="shared" ref="E44:J46" si="13">SUM(E45)</f>
        <v>138000</v>
      </c>
      <c r="F44" s="32">
        <f t="shared" si="13"/>
        <v>138000</v>
      </c>
      <c r="G44" s="32">
        <f t="shared" si="13"/>
        <v>0</v>
      </c>
      <c r="H44" s="32">
        <f t="shared" si="13"/>
        <v>0</v>
      </c>
      <c r="I44" s="32">
        <f t="shared" si="13"/>
        <v>138000</v>
      </c>
      <c r="J44" s="84">
        <f t="shared" si="13"/>
        <v>0</v>
      </c>
    </row>
    <row r="45" spans="1:10" ht="21.75" customHeight="1" thickBot="1">
      <c r="A45" s="29"/>
      <c r="B45" s="34"/>
      <c r="C45" s="96">
        <v>2320</v>
      </c>
      <c r="D45" s="97"/>
      <c r="E45" s="97">
        <v>138000</v>
      </c>
      <c r="F45" s="97">
        <v>138000</v>
      </c>
      <c r="G45" s="97"/>
      <c r="H45" s="97"/>
      <c r="I45" s="97">
        <v>138000</v>
      </c>
      <c r="J45" s="102"/>
    </row>
    <row r="46" spans="1:10" ht="22.5" hidden="1" customHeight="1" thickBot="1">
      <c r="A46" s="29"/>
      <c r="B46" s="59">
        <v>80130</v>
      </c>
      <c r="C46" s="35"/>
      <c r="D46" s="36">
        <f>SUM(D47)</f>
        <v>0</v>
      </c>
      <c r="E46" s="36">
        <f t="shared" si="13"/>
        <v>0</v>
      </c>
      <c r="F46" s="36">
        <f t="shared" si="13"/>
        <v>0</v>
      </c>
      <c r="G46" s="36">
        <f t="shared" si="13"/>
        <v>0</v>
      </c>
      <c r="H46" s="36">
        <f t="shared" si="13"/>
        <v>0</v>
      </c>
      <c r="I46" s="36">
        <f t="shared" si="13"/>
        <v>0</v>
      </c>
      <c r="J46" s="85">
        <f t="shared" si="13"/>
        <v>0</v>
      </c>
    </row>
    <row r="47" spans="1:10" ht="22.5" hidden="1" customHeight="1" thickBot="1">
      <c r="A47" s="29"/>
      <c r="B47" s="34"/>
      <c r="C47" s="63">
        <v>2320</v>
      </c>
      <c r="D47" s="64"/>
      <c r="E47" s="65"/>
      <c r="F47" s="65"/>
      <c r="G47" s="65"/>
      <c r="H47" s="65"/>
      <c r="I47" s="65">
        <f>SUM(F47)</f>
        <v>0</v>
      </c>
      <c r="J47" s="66"/>
    </row>
    <row r="48" spans="1:10" ht="23.1" customHeight="1" thickBot="1">
      <c r="A48" s="25">
        <v>852</v>
      </c>
      <c r="B48" s="26"/>
      <c r="C48" s="27"/>
      <c r="D48" s="79">
        <v>0</v>
      </c>
      <c r="E48" s="108">
        <f t="shared" ref="E48:J49" si="14">SUM(E49)</f>
        <v>7200</v>
      </c>
      <c r="F48" s="108">
        <f t="shared" si="14"/>
        <v>7200</v>
      </c>
      <c r="G48" s="108">
        <f t="shared" si="14"/>
        <v>0</v>
      </c>
      <c r="H48" s="108">
        <f t="shared" si="14"/>
        <v>0</v>
      </c>
      <c r="I48" s="108">
        <f t="shared" si="14"/>
        <v>7200</v>
      </c>
      <c r="J48" s="109">
        <f t="shared" si="14"/>
        <v>0</v>
      </c>
    </row>
    <row r="49" spans="1:10" ht="23.1" customHeight="1">
      <c r="A49" s="29"/>
      <c r="B49" s="30">
        <v>85220</v>
      </c>
      <c r="C49" s="31"/>
      <c r="D49" s="32"/>
      <c r="E49" s="33">
        <f t="shared" si="14"/>
        <v>7200</v>
      </c>
      <c r="F49" s="33">
        <f t="shared" si="14"/>
        <v>7200</v>
      </c>
      <c r="G49" s="33">
        <f t="shared" si="14"/>
        <v>0</v>
      </c>
      <c r="H49" s="33">
        <f t="shared" si="14"/>
        <v>0</v>
      </c>
      <c r="I49" s="33">
        <f t="shared" si="14"/>
        <v>7200</v>
      </c>
      <c r="J49" s="62">
        <f t="shared" si="14"/>
        <v>0</v>
      </c>
    </row>
    <row r="50" spans="1:10" ht="23.1" customHeight="1" thickBot="1">
      <c r="A50" s="29"/>
      <c r="B50" s="60"/>
      <c r="C50" s="96">
        <v>2320</v>
      </c>
      <c r="D50" s="97"/>
      <c r="E50" s="128">
        <v>7200</v>
      </c>
      <c r="F50" s="128">
        <v>7200</v>
      </c>
      <c r="G50" s="128"/>
      <c r="H50" s="128"/>
      <c r="I50" s="128">
        <v>7200</v>
      </c>
      <c r="J50" s="129"/>
    </row>
    <row r="51" spans="1:10" ht="23.1" customHeight="1" thickBot="1">
      <c r="A51" s="8">
        <v>855</v>
      </c>
      <c r="B51" s="9"/>
      <c r="C51" s="9"/>
      <c r="D51" s="132">
        <f t="shared" ref="D51:J51" si="15">SUM(D52+D56)</f>
        <v>166391</v>
      </c>
      <c r="E51" s="132">
        <f t="shared" si="15"/>
        <v>320850</v>
      </c>
      <c r="F51" s="132">
        <f t="shared" si="15"/>
        <v>320850</v>
      </c>
      <c r="G51" s="132">
        <f t="shared" si="15"/>
        <v>56065</v>
      </c>
      <c r="H51" s="132">
        <f t="shared" si="15"/>
        <v>10934</v>
      </c>
      <c r="I51" s="132">
        <f t="shared" si="15"/>
        <v>154459</v>
      </c>
      <c r="J51" s="133">
        <f t="shared" si="15"/>
        <v>0</v>
      </c>
    </row>
    <row r="52" spans="1:10" ht="23.1" customHeight="1">
      <c r="A52" s="11"/>
      <c r="B52" s="12">
        <v>85508</v>
      </c>
      <c r="C52" s="12"/>
      <c r="D52" s="130">
        <f>SUM(D53)</f>
        <v>80484</v>
      </c>
      <c r="E52" s="130">
        <f t="shared" ref="E52:J52" si="16">SUM(E53:E55)</f>
        <v>234943</v>
      </c>
      <c r="F52" s="130">
        <f t="shared" si="16"/>
        <v>234943</v>
      </c>
      <c r="G52" s="130">
        <f t="shared" si="16"/>
        <v>0</v>
      </c>
      <c r="H52" s="130">
        <f t="shared" si="16"/>
        <v>0</v>
      </c>
      <c r="I52" s="130">
        <f t="shared" si="16"/>
        <v>154459</v>
      </c>
      <c r="J52" s="131">
        <f t="shared" si="16"/>
        <v>0</v>
      </c>
    </row>
    <row r="53" spans="1:10" ht="23.1" customHeight="1">
      <c r="A53" s="11"/>
      <c r="B53" s="39"/>
      <c r="C53" s="80">
        <v>2320</v>
      </c>
      <c r="D53" s="81">
        <v>80484</v>
      </c>
      <c r="E53" s="81"/>
      <c r="F53" s="81"/>
      <c r="G53" s="81"/>
      <c r="H53" s="81"/>
      <c r="I53" s="81"/>
      <c r="J53" s="82"/>
    </row>
    <row r="54" spans="1:10" ht="23.1" customHeight="1">
      <c r="A54" s="11"/>
      <c r="B54" s="16"/>
      <c r="C54" s="17">
        <v>2320</v>
      </c>
      <c r="D54" s="43"/>
      <c r="E54" s="43">
        <v>154459</v>
      </c>
      <c r="F54" s="43">
        <v>154459</v>
      </c>
      <c r="G54" s="43"/>
      <c r="H54" s="43"/>
      <c r="I54" s="43">
        <v>154459</v>
      </c>
      <c r="J54" s="44"/>
    </row>
    <row r="55" spans="1:10" ht="23.1" customHeight="1">
      <c r="A55" s="11"/>
      <c r="B55" s="46"/>
      <c r="C55" s="47">
        <v>3110</v>
      </c>
      <c r="D55" s="48"/>
      <c r="E55" s="48">
        <v>80484</v>
      </c>
      <c r="F55" s="48">
        <v>80484</v>
      </c>
      <c r="G55" s="48"/>
      <c r="H55" s="48"/>
      <c r="I55" s="48"/>
      <c r="J55" s="49"/>
    </row>
    <row r="56" spans="1:10" ht="23.1" customHeight="1">
      <c r="A56" s="45"/>
      <c r="B56" s="12">
        <v>85510</v>
      </c>
      <c r="C56" s="12"/>
      <c r="D56" s="50">
        <f t="shared" ref="D56:J56" si="17">SUM(D57:D75)</f>
        <v>85907</v>
      </c>
      <c r="E56" s="50">
        <f t="shared" si="17"/>
        <v>85907</v>
      </c>
      <c r="F56" s="50">
        <f t="shared" si="17"/>
        <v>85907</v>
      </c>
      <c r="G56" s="50">
        <f t="shared" si="17"/>
        <v>56065</v>
      </c>
      <c r="H56" s="50">
        <f t="shared" si="17"/>
        <v>10934</v>
      </c>
      <c r="I56" s="50">
        <f t="shared" si="17"/>
        <v>0</v>
      </c>
      <c r="J56" s="51">
        <f t="shared" si="17"/>
        <v>0</v>
      </c>
    </row>
    <row r="57" spans="1:10" ht="23.1" customHeight="1">
      <c r="A57" s="45"/>
      <c r="B57" s="16"/>
      <c r="C57" s="17">
        <v>2320</v>
      </c>
      <c r="D57" s="43">
        <v>85907</v>
      </c>
      <c r="E57" s="43"/>
      <c r="F57" s="43"/>
      <c r="G57" s="43"/>
      <c r="H57" s="43"/>
      <c r="I57" s="43"/>
      <c r="J57" s="44"/>
    </row>
    <row r="58" spans="1:10" ht="23.1" customHeight="1">
      <c r="A58" s="45"/>
      <c r="B58" s="16"/>
      <c r="C58" s="21">
        <v>3020</v>
      </c>
      <c r="D58" s="23"/>
      <c r="E58" s="23">
        <v>268</v>
      </c>
      <c r="F58" s="23">
        <v>268</v>
      </c>
      <c r="G58" s="23"/>
      <c r="H58" s="23"/>
      <c r="I58" s="23"/>
      <c r="J58" s="52"/>
    </row>
    <row r="59" spans="1:10" ht="23.1" customHeight="1">
      <c r="A59" s="45"/>
      <c r="B59" s="16"/>
      <c r="C59" s="21">
        <v>4010</v>
      </c>
      <c r="D59" s="23"/>
      <c r="E59" s="23">
        <v>51754</v>
      </c>
      <c r="F59" s="23">
        <v>51754</v>
      </c>
      <c r="G59" s="23">
        <v>51754</v>
      </c>
      <c r="H59" s="23"/>
      <c r="I59" s="23"/>
      <c r="J59" s="52"/>
    </row>
    <row r="60" spans="1:10" ht="23.1" customHeight="1">
      <c r="A60" s="45"/>
      <c r="B60" s="16"/>
      <c r="C60" s="21">
        <v>4040</v>
      </c>
      <c r="D60" s="23"/>
      <c r="E60" s="23">
        <v>3700</v>
      </c>
      <c r="F60" s="23">
        <v>3700</v>
      </c>
      <c r="G60" s="23">
        <v>3700</v>
      </c>
      <c r="H60" s="23"/>
      <c r="I60" s="23"/>
      <c r="J60" s="52"/>
    </row>
    <row r="61" spans="1:10" ht="23.1" customHeight="1">
      <c r="A61" s="45"/>
      <c r="B61" s="16"/>
      <c r="C61" s="21">
        <v>4110</v>
      </c>
      <c r="D61" s="23"/>
      <c r="E61" s="23">
        <v>9392</v>
      </c>
      <c r="F61" s="23">
        <v>9392</v>
      </c>
      <c r="G61" s="23"/>
      <c r="H61" s="23">
        <v>9392</v>
      </c>
      <c r="I61" s="23"/>
      <c r="J61" s="52"/>
    </row>
    <row r="62" spans="1:10" ht="23.1" customHeight="1">
      <c r="A62" s="45"/>
      <c r="B62" s="16"/>
      <c r="C62" s="21">
        <v>4120</v>
      </c>
      <c r="D62" s="23"/>
      <c r="E62" s="23">
        <v>1542</v>
      </c>
      <c r="F62" s="23">
        <v>1542</v>
      </c>
      <c r="G62" s="23"/>
      <c r="H62" s="23">
        <v>1542</v>
      </c>
      <c r="I62" s="23"/>
      <c r="J62" s="52"/>
    </row>
    <row r="63" spans="1:10" ht="23.1" customHeight="1">
      <c r="A63" s="45"/>
      <c r="B63" s="16"/>
      <c r="C63" s="21">
        <v>4170</v>
      </c>
      <c r="D63" s="23"/>
      <c r="E63" s="23">
        <v>611</v>
      </c>
      <c r="F63" s="23">
        <v>611</v>
      </c>
      <c r="G63" s="23">
        <v>611</v>
      </c>
      <c r="H63" s="23"/>
      <c r="I63" s="23"/>
      <c r="J63" s="52"/>
    </row>
    <row r="64" spans="1:10" ht="23.1" customHeight="1">
      <c r="A64" s="45"/>
      <c r="B64" s="16"/>
      <c r="C64" s="21">
        <v>4210</v>
      </c>
      <c r="D64" s="23"/>
      <c r="E64" s="23">
        <v>3206</v>
      </c>
      <c r="F64" s="23">
        <v>3206</v>
      </c>
      <c r="G64" s="23"/>
      <c r="H64" s="23"/>
      <c r="I64" s="23"/>
      <c r="J64" s="52"/>
    </row>
    <row r="65" spans="1:10" ht="23.1" customHeight="1">
      <c r="A65" s="45"/>
      <c r="B65" s="16"/>
      <c r="C65" s="110">
        <v>4220</v>
      </c>
      <c r="D65" s="115"/>
      <c r="E65" s="114">
        <v>2211</v>
      </c>
      <c r="F65" s="112">
        <v>2211</v>
      </c>
      <c r="G65" s="112"/>
      <c r="H65" s="112"/>
      <c r="I65" s="112"/>
      <c r="J65" s="113"/>
    </row>
    <row r="66" spans="1:10" ht="23.1" customHeight="1">
      <c r="A66" s="45"/>
      <c r="B66" s="16"/>
      <c r="C66" s="119">
        <v>4260</v>
      </c>
      <c r="D66" s="116"/>
      <c r="E66" s="116">
        <v>4670</v>
      </c>
      <c r="F66" s="116">
        <v>4670</v>
      </c>
      <c r="G66" s="116"/>
      <c r="H66" s="116"/>
      <c r="I66" s="116"/>
      <c r="J66" s="124"/>
    </row>
    <row r="67" spans="1:10" ht="23.1" customHeight="1">
      <c r="A67" s="45"/>
      <c r="B67" s="16"/>
      <c r="C67" s="99">
        <v>4270</v>
      </c>
      <c r="D67" s="118"/>
      <c r="E67" s="116">
        <v>1777</v>
      </c>
      <c r="F67" s="116">
        <v>1777</v>
      </c>
      <c r="G67" s="37"/>
      <c r="H67" s="37"/>
      <c r="I67" s="37"/>
      <c r="J67" s="100"/>
    </row>
    <row r="68" spans="1:10" ht="23.1" customHeight="1">
      <c r="A68" s="45"/>
      <c r="B68" s="16"/>
      <c r="C68" s="119">
        <v>4280</v>
      </c>
      <c r="D68" s="118"/>
      <c r="E68" s="122">
        <v>364</v>
      </c>
      <c r="F68" s="126">
        <v>364</v>
      </c>
      <c r="G68" s="137"/>
      <c r="H68" s="116"/>
      <c r="I68" s="118"/>
      <c r="J68" s="125"/>
    </row>
    <row r="69" spans="1:10" ht="23.1" customHeight="1">
      <c r="A69" s="45"/>
      <c r="B69" s="16"/>
      <c r="C69" s="119">
        <v>4300</v>
      </c>
      <c r="D69" s="118"/>
      <c r="E69" s="122">
        <v>3163</v>
      </c>
      <c r="F69" s="116">
        <v>3163</v>
      </c>
      <c r="G69" s="116"/>
      <c r="H69" s="116"/>
      <c r="I69" s="116"/>
      <c r="J69" s="125"/>
    </row>
    <row r="70" spans="1:10" ht="23.1" customHeight="1">
      <c r="A70" s="45"/>
      <c r="B70" s="16"/>
      <c r="C70" s="119">
        <v>4360</v>
      </c>
      <c r="D70" s="118"/>
      <c r="E70" s="122">
        <v>221</v>
      </c>
      <c r="F70" s="116">
        <v>221</v>
      </c>
      <c r="G70" s="116"/>
      <c r="H70" s="122"/>
      <c r="I70" s="116"/>
      <c r="J70" s="124"/>
    </row>
    <row r="71" spans="1:10" ht="23.1" customHeight="1">
      <c r="A71" s="45"/>
      <c r="B71" s="16"/>
      <c r="C71" s="119">
        <v>4410</v>
      </c>
      <c r="D71" s="118"/>
      <c r="E71" s="37">
        <v>75</v>
      </c>
      <c r="F71" s="37">
        <v>75</v>
      </c>
      <c r="G71" s="37"/>
      <c r="H71" s="122"/>
      <c r="I71" s="37"/>
      <c r="J71" s="124"/>
    </row>
    <row r="72" spans="1:10" ht="23.1" customHeight="1">
      <c r="A72" s="45"/>
      <c r="B72" s="16"/>
      <c r="C72" s="99">
        <v>4440</v>
      </c>
      <c r="D72" s="118"/>
      <c r="E72" s="116">
        <v>1786</v>
      </c>
      <c r="F72" s="118">
        <v>1786</v>
      </c>
      <c r="G72" s="118"/>
      <c r="H72" s="122"/>
      <c r="I72" s="116"/>
      <c r="J72" s="124"/>
    </row>
    <row r="73" spans="1:10" ht="23.1" customHeight="1">
      <c r="A73" s="45"/>
      <c r="B73" s="16"/>
      <c r="C73" s="119">
        <v>4480</v>
      </c>
      <c r="D73" s="118"/>
      <c r="E73" s="121">
        <v>399</v>
      </c>
      <c r="F73" s="123">
        <v>399</v>
      </c>
      <c r="G73" s="116"/>
      <c r="H73" s="122"/>
      <c r="I73" s="37"/>
      <c r="J73" s="100"/>
    </row>
    <row r="74" spans="1:10" ht="23.1" customHeight="1">
      <c r="A74" s="45"/>
      <c r="B74" s="16"/>
      <c r="C74" s="99">
        <v>4700</v>
      </c>
      <c r="D74" s="118"/>
      <c r="E74" s="116">
        <v>226</v>
      </c>
      <c r="F74" s="116">
        <v>226</v>
      </c>
      <c r="G74" s="37"/>
      <c r="H74" s="37"/>
      <c r="I74" s="116"/>
      <c r="J74" s="124"/>
    </row>
    <row r="75" spans="1:10" ht="23.1" customHeight="1" thickBot="1">
      <c r="A75" s="138"/>
      <c r="B75" s="107"/>
      <c r="C75" s="120">
        <v>4710</v>
      </c>
      <c r="D75" s="111"/>
      <c r="E75" s="111">
        <v>542</v>
      </c>
      <c r="F75" s="111">
        <v>542</v>
      </c>
      <c r="G75" s="111"/>
      <c r="H75" s="111"/>
      <c r="I75" s="111"/>
      <c r="J75" s="117"/>
    </row>
    <row r="76" spans="1:10" ht="23.1" customHeight="1" thickBot="1">
      <c r="A76" s="40">
        <v>921</v>
      </c>
      <c r="B76" s="53"/>
      <c r="C76" s="53"/>
      <c r="D76" s="41">
        <f>SUM(D77+D79)</f>
        <v>20000</v>
      </c>
      <c r="E76" s="41">
        <f t="shared" ref="E76:J76" si="18">SUM(E77+E79)</f>
        <v>38000</v>
      </c>
      <c r="F76" s="41">
        <f t="shared" si="18"/>
        <v>38000</v>
      </c>
      <c r="G76" s="41">
        <f t="shared" si="18"/>
        <v>0</v>
      </c>
      <c r="H76" s="41">
        <f t="shared" si="18"/>
        <v>0</v>
      </c>
      <c r="I76" s="41">
        <f t="shared" si="18"/>
        <v>38000</v>
      </c>
      <c r="J76" s="103">
        <f t="shared" si="18"/>
        <v>0</v>
      </c>
    </row>
    <row r="77" spans="1:10" ht="23.1" customHeight="1">
      <c r="A77" s="54"/>
      <c r="B77" s="42">
        <v>92116</v>
      </c>
      <c r="C77" s="55"/>
      <c r="D77" s="56">
        <f>SUM(D78)</f>
        <v>0</v>
      </c>
      <c r="E77" s="56">
        <f t="shared" ref="E77:J77" si="19">SUM(E78)</f>
        <v>18000</v>
      </c>
      <c r="F77" s="56">
        <f t="shared" si="19"/>
        <v>18000</v>
      </c>
      <c r="G77" s="56">
        <f t="shared" si="19"/>
        <v>0</v>
      </c>
      <c r="H77" s="56">
        <f t="shared" si="19"/>
        <v>0</v>
      </c>
      <c r="I77" s="56">
        <f t="shared" si="19"/>
        <v>18000</v>
      </c>
      <c r="J77" s="57">
        <f t="shared" si="19"/>
        <v>0</v>
      </c>
    </row>
    <row r="78" spans="1:10" ht="23.1" customHeight="1">
      <c r="A78" s="54"/>
      <c r="B78" s="16"/>
      <c r="C78" s="58">
        <v>2310</v>
      </c>
      <c r="D78" s="37"/>
      <c r="E78" s="37">
        <v>18000</v>
      </c>
      <c r="F78" s="37">
        <v>18000</v>
      </c>
      <c r="G78" s="37"/>
      <c r="H78" s="37"/>
      <c r="I78" s="37">
        <v>18000</v>
      </c>
      <c r="J78" s="38"/>
    </row>
    <row r="79" spans="1:10" ht="23.1" customHeight="1">
      <c r="A79" s="54"/>
      <c r="B79" s="91">
        <v>92195</v>
      </c>
      <c r="C79" s="92"/>
      <c r="D79" s="95">
        <f>SUM(D80:D81)</f>
        <v>20000</v>
      </c>
      <c r="E79" s="95">
        <f t="shared" ref="E79:J79" si="20">SUM(E80:E81)</f>
        <v>20000</v>
      </c>
      <c r="F79" s="95">
        <f t="shared" si="20"/>
        <v>20000</v>
      </c>
      <c r="G79" s="95">
        <f t="shared" si="20"/>
        <v>0</v>
      </c>
      <c r="H79" s="95">
        <f t="shared" si="20"/>
        <v>0</v>
      </c>
      <c r="I79" s="95">
        <f t="shared" si="20"/>
        <v>20000</v>
      </c>
      <c r="J79" s="104">
        <f t="shared" si="20"/>
        <v>0</v>
      </c>
    </row>
    <row r="80" spans="1:10" ht="23.1" customHeight="1">
      <c r="A80" s="54"/>
      <c r="B80" s="90"/>
      <c r="C80" s="93">
        <v>2710</v>
      </c>
      <c r="D80" s="81">
        <v>20000</v>
      </c>
      <c r="E80" s="81"/>
      <c r="F80" s="81"/>
      <c r="G80" s="81"/>
      <c r="H80" s="81"/>
      <c r="I80" s="81"/>
      <c r="J80" s="94"/>
    </row>
    <row r="81" spans="1:10" ht="23.1" customHeight="1">
      <c r="A81" s="54"/>
      <c r="B81" s="90"/>
      <c r="C81" s="105">
        <v>2360</v>
      </c>
      <c r="D81" s="23"/>
      <c r="E81" s="106">
        <v>20000</v>
      </c>
      <c r="F81" s="23">
        <v>20000</v>
      </c>
      <c r="G81" s="23"/>
      <c r="H81" s="23"/>
      <c r="I81" s="23">
        <v>20000</v>
      </c>
      <c r="J81" s="24"/>
    </row>
    <row r="82" spans="1:10" ht="24.95" customHeight="1" thickBot="1">
      <c r="A82" s="169" t="s">
        <v>13</v>
      </c>
      <c r="B82" s="170"/>
      <c r="C82" s="170"/>
      <c r="D82" s="127">
        <f>SUM(D17+D34+D37+D43+D48+D51+D76)</f>
        <v>450641</v>
      </c>
      <c r="E82" s="127">
        <f t="shared" ref="E82:J82" si="21">SUM(E17+E34+E37+E43+E51+E76+E48)</f>
        <v>770690</v>
      </c>
      <c r="F82" s="127">
        <f t="shared" si="21"/>
        <v>566440</v>
      </c>
      <c r="G82" s="127">
        <f t="shared" si="21"/>
        <v>56065</v>
      </c>
      <c r="H82" s="127">
        <f t="shared" si="21"/>
        <v>10934</v>
      </c>
      <c r="I82" s="127">
        <f t="shared" si="21"/>
        <v>340049</v>
      </c>
      <c r="J82" s="127">
        <f t="shared" si="21"/>
        <v>204250</v>
      </c>
    </row>
  </sheetData>
  <sheetProtection selectLockedCells="1" selectUnlockedCells="1"/>
  <mergeCells count="18">
    <mergeCell ref="A82:C82"/>
    <mergeCell ref="G10:G11"/>
    <mergeCell ref="A14:A15"/>
    <mergeCell ref="B41:B42"/>
    <mergeCell ref="A1:J1"/>
    <mergeCell ref="A2:J2"/>
    <mergeCell ref="A5:J5"/>
    <mergeCell ref="A6:J6"/>
    <mergeCell ref="A8:A11"/>
    <mergeCell ref="B8:B11"/>
    <mergeCell ref="C8:C11"/>
    <mergeCell ref="D8:D11"/>
    <mergeCell ref="E8:E11"/>
    <mergeCell ref="F8:J8"/>
    <mergeCell ref="F9:F11"/>
    <mergeCell ref="J9:J11"/>
    <mergeCell ref="H10:H11"/>
    <mergeCell ref="I10:I11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zal_NR-5_URP</vt:lpstr>
      <vt:lpstr>'zal_NR-5_URP'!Obszar_wydruku</vt:lpstr>
      <vt:lpstr>'zal_NR-5_URP'!Tytuły_wydruku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2023-07-25T08:23:41Z</cp:lastPrinted>
  <dcterms:created xsi:type="dcterms:W3CDTF">2023-01-18T05:50:45Z</dcterms:created>
  <dcterms:modified xsi:type="dcterms:W3CDTF">2023-07-25T08:23:45Z</dcterms:modified>
</cp:coreProperties>
</file>