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e zmianami  (2)" sheetId="1" r:id="rId1"/>
    <sheet name="Arkusz3" sheetId="2" r:id="rId2"/>
  </sheets>
  <definedNames>
    <definedName name="_xlnm.Print_Area" localSheetId="0">'ze zmianami  (2)'!$A$1:$S$32</definedName>
  </definedNames>
  <calcPr fullCalcOnLoad="1"/>
</workbook>
</file>

<file path=xl/sharedStrings.xml><?xml version="1.0" encoding="utf-8"?>
<sst xmlns="http://schemas.openxmlformats.org/spreadsheetml/2006/main" count="43" uniqueCount="42">
  <si>
    <t>Lp</t>
  </si>
  <si>
    <t>razem</t>
  </si>
  <si>
    <t>Jednostka</t>
  </si>
  <si>
    <t>II-Obiekty inżynierii lądowej i wodnej</t>
  </si>
  <si>
    <t>III-Kotły i maszyny energetyczne</t>
  </si>
  <si>
    <t>IV-Maszyny,urządzenia i apar.ogólnego zast.</t>
  </si>
  <si>
    <t>V-Specjalistyczne maszyny,urządzenia i aparaty</t>
  </si>
  <si>
    <t>VI-Urządzenia techniczne</t>
  </si>
  <si>
    <t>VIII-Narzędzia,przyrządy ruchome i wyposażenie</t>
  </si>
  <si>
    <t>pozostałe środki trwałe</t>
  </si>
  <si>
    <t>Wartości niematerialne i prawne</t>
  </si>
  <si>
    <t>razem jednostki</t>
  </si>
  <si>
    <t xml:space="preserve">środki trwałe  </t>
  </si>
  <si>
    <t>VII-środki transportu</t>
  </si>
  <si>
    <t>Liceum Ogólnokształcące w Braniewie</t>
  </si>
  <si>
    <t>Zespół Szkół Zawodowych w Braniewie</t>
  </si>
  <si>
    <t>Zespół Szkół Budowlanych w Braniewie</t>
  </si>
  <si>
    <t>Specjalny Ośrodek Szkolno-Wychowawczy w Braniewie</t>
  </si>
  <si>
    <t>Poradnia Psychologiczno-Pedagogiczna w Braniewie</t>
  </si>
  <si>
    <t>Powiatowy Dom Pomocy Społecznej w Braniewie</t>
  </si>
  <si>
    <t>Powiatowe Centrum Pomocy Rodzinie w Braniewie</t>
  </si>
  <si>
    <t>Zarząd Dróg Powiatowych w Braniewie</t>
  </si>
  <si>
    <t>Powiatowy Urząd Pracy w Braniewie</t>
  </si>
  <si>
    <t>Starostwo Powiatowe w Braniewie</t>
  </si>
  <si>
    <t>RAZEM</t>
  </si>
  <si>
    <t xml:space="preserve">Kwota wniesionego udziału </t>
  </si>
  <si>
    <t>Udział w Spółce</t>
  </si>
  <si>
    <t xml:space="preserve">Wartość pozostałego majątku Powiatu Braniewskiego na stanie jednostek budżetowych według grup rodzajowych  </t>
  </si>
  <si>
    <t>Nazwa i adres spółki</t>
  </si>
  <si>
    <t>Zbiory biblioteczne</t>
  </si>
  <si>
    <t xml:space="preserve">0-Grunty,w tym prawo wieczystego użytkowania </t>
  </si>
  <si>
    <t>I-Budynki i lokale,w tym spóldzielcze własnościowe prawo od lokalu mieszkalnego lub użytk.</t>
  </si>
  <si>
    <t>Powiatowe Centrum Medyczne Spółka     z o.o. 14-500 Braniewo ul.Moniuszki 13</t>
  </si>
  <si>
    <t>Powiatowy Dom Dziecka "Słoneczne Wzgórze" we Fromborku</t>
  </si>
  <si>
    <t>Powiatowy Dom Dziecka "Promyk" we Fromborku</t>
  </si>
  <si>
    <t>na dzień 31.12.2023 r.</t>
  </si>
  <si>
    <t>Zmiany majątku w okresie od 01.01.2023r. do 31.12.2023r.</t>
  </si>
  <si>
    <t>a) z tytułu sprzedaży majątku ruchomego zbędnego dla powiatu - kwota 53.822,63 zł,</t>
  </si>
  <si>
    <t>b) z tytułu dzierżawy majatku ruchomego - kwota 81,30 zł.</t>
  </si>
  <si>
    <t>W 2023 roku uzyskano dochody z tytułu gospodarki majatkiem ruchomym w łącznej kwocie  53.903,93 zł, w tym:</t>
  </si>
  <si>
    <t xml:space="preserve">Udziały i akcje Powiatu według stanu na dzień 31.12.2023 roku w spółkach </t>
  </si>
  <si>
    <t>Załącznik do Uchwały Zarządu Powiatu Braniewskiego Nr 801/24 z dnia 28.03.2024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</si>
</sst>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 wrapText="1"/>
    </xf>
    <xf numFmtId="4" fontId="1" fillId="33" borderId="15" xfId="0" applyNumberFormat="1" applyFont="1" applyFill="1" applyBorder="1" applyAlignment="1">
      <alignment vertical="center"/>
    </xf>
    <xf numFmtId="4" fontId="1" fillId="33" borderId="16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center" wrapText="1"/>
    </xf>
    <xf numFmtId="4" fontId="1" fillId="33" borderId="18" xfId="0" applyNumberFormat="1" applyFont="1" applyFill="1" applyBorder="1" applyAlignment="1">
      <alignment vertical="center"/>
    </xf>
    <xf numFmtId="4" fontId="1" fillId="33" borderId="19" xfId="0" applyNumberFormat="1" applyFont="1" applyFill="1" applyBorder="1" applyAlignment="1">
      <alignment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>
      <alignment vertical="center"/>
    </xf>
    <xf numFmtId="4" fontId="1" fillId="33" borderId="22" xfId="0" applyNumberFormat="1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4" fontId="2" fillId="33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4" fontId="0" fillId="33" borderId="15" xfId="0" applyNumberFormat="1" applyFill="1" applyBorder="1" applyAlignment="1">
      <alignment vertical="center" wrapText="1"/>
    </xf>
    <xf numFmtId="4" fontId="0" fillId="33" borderId="15" xfId="0" applyNumberFormat="1" applyFill="1" applyBorder="1" applyAlignment="1">
      <alignment vertical="center"/>
    </xf>
    <xf numFmtId="4" fontId="0" fillId="33" borderId="18" xfId="0" applyNumberFormat="1" applyFill="1" applyBorder="1" applyAlignment="1">
      <alignment vertical="center" wrapText="1"/>
    </xf>
    <xf numFmtId="4" fontId="0" fillId="33" borderId="18" xfId="0" applyNumberFormat="1" applyFill="1" applyBorder="1" applyAlignment="1">
      <alignment vertical="center"/>
    </xf>
    <xf numFmtId="4" fontId="0" fillId="33" borderId="21" xfId="0" applyNumberFormat="1" applyFill="1" applyBorder="1" applyAlignment="1">
      <alignment vertical="center" wrapText="1"/>
    </xf>
    <xf numFmtId="4" fontId="0" fillId="33" borderId="21" xfId="0" applyNumberFormat="1" applyFill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14" fontId="1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8" fontId="3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9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14" fontId="2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5.57421875" style="0" customWidth="1"/>
    <col min="2" max="2" width="23.421875" style="0" customWidth="1"/>
    <col min="3" max="3" width="17.00390625" style="0" customWidth="1"/>
    <col min="4" max="4" width="17.57421875" style="0" customWidth="1"/>
    <col min="5" max="5" width="15.421875" style="0" bestFit="1" customWidth="1"/>
    <col min="6" max="6" width="13.28125" style="0" bestFit="1" customWidth="1"/>
    <col min="7" max="7" width="12.8515625" style="0" customWidth="1"/>
    <col min="8" max="8" width="13.421875" style="0" customWidth="1"/>
    <col min="9" max="9" width="11.00390625" style="0" customWidth="1"/>
    <col min="10" max="10" width="13.28125" style="0" customWidth="1"/>
    <col min="11" max="11" width="12.28125" style="0" customWidth="1"/>
    <col min="12" max="12" width="15.140625" style="0" customWidth="1"/>
    <col min="13" max="13" width="17.57421875" style="0" customWidth="1"/>
    <col min="14" max="14" width="12.57421875" style="0" customWidth="1"/>
    <col min="15" max="15" width="11.421875" style="0" customWidth="1"/>
    <col min="16" max="16" width="16.421875" style="0" customWidth="1"/>
    <col min="17" max="17" width="1.7109375" style="0" customWidth="1"/>
    <col min="18" max="18" width="2.140625" style="0" customWidth="1"/>
    <col min="19" max="19" width="2.00390625" style="0" customWidth="1"/>
  </cols>
  <sheetData>
    <row r="1" spans="1:19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6" t="s">
        <v>41</v>
      </c>
      <c r="N1" s="46"/>
      <c r="O1" s="46"/>
      <c r="P1" s="3"/>
      <c r="Q1" s="3"/>
      <c r="R1" s="3"/>
      <c r="S1" s="3"/>
    </row>
    <row r="2" spans="1:19" ht="1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6"/>
      <c r="N2" s="46"/>
      <c r="O2" s="46"/>
      <c r="P2" s="3"/>
      <c r="Q2" s="3"/>
      <c r="R2" s="3"/>
      <c r="S2" s="3"/>
    </row>
    <row r="3" spans="1:19" ht="21.75" customHeight="1">
      <c r="A3" s="59" t="s">
        <v>27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3"/>
      <c r="R3" s="3"/>
      <c r="S3" s="3"/>
    </row>
    <row r="4" spans="1:19" ht="15">
      <c r="A4" s="45" t="s">
        <v>35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6"/>
      <c r="R4" s="6"/>
      <c r="S4" s="6"/>
    </row>
    <row r="5" spans="1:1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</row>
    <row r="6" spans="1:19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  <c r="S6" s="6"/>
    </row>
    <row r="7" spans="1:19" ht="15.75" thickBot="1">
      <c r="A7" s="6"/>
      <c r="B7" s="6"/>
      <c r="C7" s="6"/>
      <c r="D7" s="6"/>
      <c r="E7" s="6"/>
      <c r="F7" s="6"/>
      <c r="G7" s="6"/>
      <c r="H7" s="6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5">
      <c r="A8" s="41" t="s">
        <v>0</v>
      </c>
      <c r="B8" s="43" t="s">
        <v>2</v>
      </c>
      <c r="C8" s="7"/>
      <c r="D8" s="7"/>
      <c r="E8" s="72" t="s">
        <v>12</v>
      </c>
      <c r="F8" s="72"/>
      <c r="G8" s="72"/>
      <c r="H8" s="72"/>
      <c r="I8" s="72"/>
      <c r="J8" s="72"/>
      <c r="K8" s="72"/>
      <c r="L8" s="73"/>
      <c r="M8" s="67" t="s">
        <v>9</v>
      </c>
      <c r="N8" s="67" t="s">
        <v>29</v>
      </c>
      <c r="O8" s="67" t="s">
        <v>10</v>
      </c>
      <c r="P8" s="60" t="s">
        <v>11</v>
      </c>
      <c r="Q8" s="3"/>
      <c r="R8" s="3"/>
      <c r="S8" s="3"/>
    </row>
    <row r="9" spans="1:19" ht="145.5" customHeight="1" thickBot="1">
      <c r="A9" s="42"/>
      <c r="B9" s="44"/>
      <c r="C9" s="8" t="s">
        <v>30</v>
      </c>
      <c r="D9" s="8" t="s">
        <v>31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13</v>
      </c>
      <c r="K9" s="9" t="s">
        <v>8</v>
      </c>
      <c r="L9" s="10" t="s">
        <v>1</v>
      </c>
      <c r="M9" s="71"/>
      <c r="N9" s="68"/>
      <c r="O9" s="71"/>
      <c r="P9" s="61"/>
      <c r="Q9" s="3"/>
      <c r="R9" s="3"/>
      <c r="S9" s="3"/>
    </row>
    <row r="10" spans="1:19" ht="45" customHeight="1">
      <c r="A10" s="11">
        <v>1</v>
      </c>
      <c r="B10" s="12" t="s">
        <v>14</v>
      </c>
      <c r="C10" s="35">
        <v>76035</v>
      </c>
      <c r="D10" s="35">
        <v>4472709.42</v>
      </c>
      <c r="E10" s="36"/>
      <c r="F10" s="36"/>
      <c r="G10" s="36">
        <v>20862.41</v>
      </c>
      <c r="H10" s="36"/>
      <c r="I10" s="36">
        <v>36000</v>
      </c>
      <c r="J10" s="36"/>
      <c r="K10" s="36">
        <v>4200</v>
      </c>
      <c r="L10" s="13">
        <f aca="true" t="shared" si="0" ref="L10:L21">SUM(C10:K10)</f>
        <v>4609806.83</v>
      </c>
      <c r="M10" s="36">
        <v>712223.2</v>
      </c>
      <c r="N10" s="36">
        <v>86730.82</v>
      </c>
      <c r="O10" s="36">
        <v>25586.23</v>
      </c>
      <c r="P10" s="14">
        <f aca="true" t="shared" si="1" ref="P10:P21">SUM(L10+M10+N10+O10)</f>
        <v>5434347.080000001</v>
      </c>
      <c r="Q10" s="3"/>
      <c r="R10" s="3"/>
      <c r="S10" s="3"/>
    </row>
    <row r="11" spans="1:19" ht="45" customHeight="1">
      <c r="A11" s="15">
        <v>2</v>
      </c>
      <c r="B11" s="16" t="s">
        <v>15</v>
      </c>
      <c r="C11" s="37">
        <v>5347</v>
      </c>
      <c r="D11" s="37">
        <v>245763.97</v>
      </c>
      <c r="E11" s="38">
        <v>1307248.71</v>
      </c>
      <c r="F11" s="38">
        <v>66489</v>
      </c>
      <c r="G11" s="38">
        <v>190359.6</v>
      </c>
      <c r="H11" s="38">
        <v>10813.03</v>
      </c>
      <c r="I11" s="38"/>
      <c r="J11" s="38"/>
      <c r="K11" s="38">
        <v>4920</v>
      </c>
      <c r="L11" s="17">
        <f t="shared" si="0"/>
        <v>1830941.31</v>
      </c>
      <c r="M11" s="38">
        <v>1957002.09</v>
      </c>
      <c r="N11" s="38">
        <v>58070.28</v>
      </c>
      <c r="O11" s="38">
        <v>87798.07</v>
      </c>
      <c r="P11" s="18">
        <f t="shared" si="1"/>
        <v>3933811.75</v>
      </c>
      <c r="Q11" s="3"/>
      <c r="R11" s="3"/>
      <c r="S11" s="3"/>
    </row>
    <row r="12" spans="1:19" ht="45" customHeight="1">
      <c r="A12" s="15">
        <v>3</v>
      </c>
      <c r="B12" s="16" t="s">
        <v>16</v>
      </c>
      <c r="C12" s="37">
        <v>171560.91</v>
      </c>
      <c r="D12" s="37">
        <v>855702.58</v>
      </c>
      <c r="E12" s="38">
        <v>1333221.24</v>
      </c>
      <c r="F12" s="38"/>
      <c r="G12" s="38">
        <v>628811.82</v>
      </c>
      <c r="H12" s="38">
        <v>14740</v>
      </c>
      <c r="I12" s="38">
        <v>160070.84</v>
      </c>
      <c r="J12" s="38">
        <v>7499</v>
      </c>
      <c r="K12" s="38">
        <v>133266.03</v>
      </c>
      <c r="L12" s="17">
        <f t="shared" si="0"/>
        <v>3304872.4199999995</v>
      </c>
      <c r="M12" s="38">
        <v>1446253.44</v>
      </c>
      <c r="N12" s="38">
        <v>195707.63</v>
      </c>
      <c r="O12" s="38">
        <v>172987.79</v>
      </c>
      <c r="P12" s="18">
        <f t="shared" si="1"/>
        <v>5119821.279999999</v>
      </c>
      <c r="Q12" s="3"/>
      <c r="R12" s="3"/>
      <c r="S12" s="3"/>
    </row>
    <row r="13" spans="1:19" ht="45" customHeight="1">
      <c r="A13" s="15">
        <v>4</v>
      </c>
      <c r="B13" s="16" t="s">
        <v>17</v>
      </c>
      <c r="C13" s="37">
        <v>130613.75</v>
      </c>
      <c r="D13" s="37">
        <v>2268564.54</v>
      </c>
      <c r="E13" s="38">
        <v>288822</v>
      </c>
      <c r="F13" s="38"/>
      <c r="G13" s="38">
        <v>133700.73</v>
      </c>
      <c r="H13" s="38">
        <v>17303.06</v>
      </c>
      <c r="I13" s="38"/>
      <c r="J13" s="38">
        <v>102500</v>
      </c>
      <c r="K13" s="38">
        <v>355395.81</v>
      </c>
      <c r="L13" s="17">
        <f t="shared" si="0"/>
        <v>3296899.89</v>
      </c>
      <c r="M13" s="38">
        <v>1242439.13</v>
      </c>
      <c r="N13" s="38">
        <v>46855.86</v>
      </c>
      <c r="O13" s="38">
        <v>65086.6</v>
      </c>
      <c r="P13" s="18">
        <f t="shared" si="1"/>
        <v>4651281.4799999995</v>
      </c>
      <c r="Q13" s="3"/>
      <c r="R13" s="3"/>
      <c r="S13" s="3"/>
    </row>
    <row r="14" spans="1:19" ht="45" customHeight="1">
      <c r="A14" s="15">
        <v>5</v>
      </c>
      <c r="B14" s="16" t="s">
        <v>18</v>
      </c>
      <c r="C14" s="37">
        <v>7380.4</v>
      </c>
      <c r="D14" s="37">
        <v>584853.71</v>
      </c>
      <c r="E14" s="38"/>
      <c r="F14" s="38"/>
      <c r="G14" s="38">
        <v>12500</v>
      </c>
      <c r="H14" s="38"/>
      <c r="I14" s="38"/>
      <c r="J14" s="38"/>
      <c r="K14" s="38">
        <v>3800</v>
      </c>
      <c r="L14" s="17">
        <f t="shared" si="0"/>
        <v>608534.11</v>
      </c>
      <c r="M14" s="38">
        <v>251173.42</v>
      </c>
      <c r="N14" s="38"/>
      <c r="O14" s="38">
        <v>41630.26</v>
      </c>
      <c r="P14" s="18">
        <f t="shared" si="1"/>
        <v>901337.79</v>
      </c>
      <c r="Q14" s="3"/>
      <c r="R14" s="3"/>
      <c r="S14" s="3"/>
    </row>
    <row r="15" spans="1:19" ht="45" customHeight="1">
      <c r="A15" s="15">
        <v>6</v>
      </c>
      <c r="B15" s="16" t="s">
        <v>33</v>
      </c>
      <c r="C15" s="37">
        <v>49637</v>
      </c>
      <c r="D15" s="37">
        <v>680748.27</v>
      </c>
      <c r="E15" s="38">
        <v>5149.68</v>
      </c>
      <c r="F15" s="38"/>
      <c r="G15" s="38">
        <v>0</v>
      </c>
      <c r="H15" s="38">
        <v>23843.73</v>
      </c>
      <c r="I15" s="38">
        <v>8954.8</v>
      </c>
      <c r="J15" s="38">
        <v>129256</v>
      </c>
      <c r="K15" s="38">
        <v>7093.78</v>
      </c>
      <c r="L15" s="17">
        <f t="shared" si="0"/>
        <v>904683.2600000001</v>
      </c>
      <c r="M15" s="38">
        <v>338422.59</v>
      </c>
      <c r="N15" s="38"/>
      <c r="O15" s="38">
        <v>9980.08</v>
      </c>
      <c r="P15" s="18">
        <f t="shared" si="1"/>
        <v>1253085.9300000002</v>
      </c>
      <c r="Q15" s="3"/>
      <c r="R15" s="3"/>
      <c r="S15" s="3"/>
    </row>
    <row r="16" spans="1:19" ht="45" customHeight="1">
      <c r="A16" s="15">
        <v>7</v>
      </c>
      <c r="B16" s="16" t="s">
        <v>34</v>
      </c>
      <c r="C16" s="37">
        <v>16545.66</v>
      </c>
      <c r="D16" s="37">
        <v>224443.39</v>
      </c>
      <c r="E16" s="38"/>
      <c r="F16" s="38"/>
      <c r="G16" s="38"/>
      <c r="H16" s="38"/>
      <c r="I16" s="38"/>
      <c r="J16" s="38"/>
      <c r="K16" s="38"/>
      <c r="L16" s="17">
        <f t="shared" si="0"/>
        <v>240989.05000000002</v>
      </c>
      <c r="M16" s="38">
        <v>133527.13</v>
      </c>
      <c r="N16" s="38"/>
      <c r="O16" s="38">
        <v>3843.75</v>
      </c>
      <c r="P16" s="18">
        <f t="shared" si="1"/>
        <v>378359.93000000005</v>
      </c>
      <c r="Q16" s="3"/>
      <c r="R16" s="3"/>
      <c r="S16" s="3"/>
    </row>
    <row r="17" spans="1:19" ht="45" customHeight="1">
      <c r="A17" s="15">
        <v>8</v>
      </c>
      <c r="B17" s="16" t="s">
        <v>19</v>
      </c>
      <c r="C17" s="37">
        <v>9575.79</v>
      </c>
      <c r="D17" s="37">
        <v>1114508.9</v>
      </c>
      <c r="E17" s="38">
        <v>100850.41</v>
      </c>
      <c r="F17" s="38">
        <v>87194.44</v>
      </c>
      <c r="G17" s="38">
        <v>0</v>
      </c>
      <c r="H17" s="38">
        <v>92446.79</v>
      </c>
      <c r="I17" s="38">
        <v>542439.57</v>
      </c>
      <c r="J17" s="38">
        <v>146033</v>
      </c>
      <c r="K17" s="38">
        <v>29072</v>
      </c>
      <c r="L17" s="17">
        <f t="shared" si="0"/>
        <v>2122120.9</v>
      </c>
      <c r="M17" s="38">
        <v>710615.58</v>
      </c>
      <c r="N17" s="38"/>
      <c r="O17" s="38">
        <v>8752.56</v>
      </c>
      <c r="P17" s="18">
        <f t="shared" si="1"/>
        <v>2841489.04</v>
      </c>
      <c r="Q17" s="3"/>
      <c r="R17" s="3"/>
      <c r="S17" s="3"/>
    </row>
    <row r="18" spans="1:19" ht="45" customHeight="1">
      <c r="A18" s="15">
        <v>9</v>
      </c>
      <c r="B18" s="16" t="s">
        <v>20</v>
      </c>
      <c r="C18" s="37"/>
      <c r="D18" s="37"/>
      <c r="E18" s="38"/>
      <c r="F18" s="38"/>
      <c r="G18" s="38"/>
      <c r="H18" s="38"/>
      <c r="I18" s="38"/>
      <c r="J18" s="38"/>
      <c r="K18" s="38">
        <v>10300</v>
      </c>
      <c r="L18" s="17">
        <f t="shared" si="0"/>
        <v>10300</v>
      </c>
      <c r="M18" s="38">
        <v>677063.6</v>
      </c>
      <c r="N18" s="38"/>
      <c r="O18" s="38">
        <v>27759.03</v>
      </c>
      <c r="P18" s="18">
        <f t="shared" si="1"/>
        <v>715122.63</v>
      </c>
      <c r="Q18" s="3"/>
      <c r="R18" s="3"/>
      <c r="S18" s="3"/>
    </row>
    <row r="19" spans="1:19" ht="45" customHeight="1">
      <c r="A19" s="15">
        <v>10</v>
      </c>
      <c r="B19" s="16" t="s">
        <v>21</v>
      </c>
      <c r="C19" s="37">
        <v>75372123.66</v>
      </c>
      <c r="D19" s="37">
        <v>4643416.93</v>
      </c>
      <c r="E19" s="38">
        <v>233660556.61</v>
      </c>
      <c r="F19" s="38">
        <v>12904.4</v>
      </c>
      <c r="G19" s="38">
        <v>16859.04</v>
      </c>
      <c r="H19" s="38">
        <v>2716648.04</v>
      </c>
      <c r="I19" s="38">
        <v>3444.34</v>
      </c>
      <c r="J19" s="38">
        <v>2934110.59</v>
      </c>
      <c r="K19" s="38">
        <v>3658.78</v>
      </c>
      <c r="L19" s="17">
        <f t="shared" si="0"/>
        <v>319363722.39</v>
      </c>
      <c r="M19" s="38">
        <v>484764.95</v>
      </c>
      <c r="N19" s="38"/>
      <c r="O19" s="38">
        <v>24884.48</v>
      </c>
      <c r="P19" s="18">
        <f t="shared" si="1"/>
        <v>319873371.82</v>
      </c>
      <c r="Q19" s="3"/>
      <c r="R19" s="3"/>
      <c r="S19" s="3"/>
    </row>
    <row r="20" spans="1:19" ht="45" customHeight="1">
      <c r="A20" s="15">
        <v>11</v>
      </c>
      <c r="B20" s="16" t="s">
        <v>22</v>
      </c>
      <c r="C20" s="37">
        <v>77257.04</v>
      </c>
      <c r="D20" s="37">
        <v>292869</v>
      </c>
      <c r="E20" s="38"/>
      <c r="F20" s="38"/>
      <c r="G20" s="38">
        <v>736585.82</v>
      </c>
      <c r="H20" s="38"/>
      <c r="I20" s="38">
        <v>8227.07</v>
      </c>
      <c r="J20" s="38">
        <v>38900</v>
      </c>
      <c r="K20" s="38">
        <v>10736.12</v>
      </c>
      <c r="L20" s="17">
        <f t="shared" si="0"/>
        <v>1164575.05</v>
      </c>
      <c r="M20" s="38">
        <v>547372.53</v>
      </c>
      <c r="N20" s="38"/>
      <c r="O20" s="38">
        <v>133859.33</v>
      </c>
      <c r="P20" s="18">
        <f t="shared" si="1"/>
        <v>1845806.9100000001</v>
      </c>
      <c r="Q20" s="3"/>
      <c r="R20" s="3"/>
      <c r="S20" s="3"/>
    </row>
    <row r="21" spans="1:20" ht="45" customHeight="1" thickBot="1">
      <c r="A21" s="19">
        <v>12</v>
      </c>
      <c r="B21" s="20" t="s">
        <v>23</v>
      </c>
      <c r="C21" s="39">
        <v>2965171.5</v>
      </c>
      <c r="D21" s="39">
        <v>9855117.31</v>
      </c>
      <c r="E21" s="40">
        <v>353362.62</v>
      </c>
      <c r="F21" s="40"/>
      <c r="G21" s="40">
        <v>259532.11</v>
      </c>
      <c r="H21" s="40">
        <v>25504</v>
      </c>
      <c r="I21" s="40">
        <v>28800</v>
      </c>
      <c r="J21" s="40">
        <v>119900</v>
      </c>
      <c r="K21" s="40">
        <v>108128.33</v>
      </c>
      <c r="L21" s="21">
        <f t="shared" si="0"/>
        <v>13715515.87</v>
      </c>
      <c r="M21" s="40">
        <v>1018311.79</v>
      </c>
      <c r="N21" s="40"/>
      <c r="O21" s="40">
        <v>310471.88</v>
      </c>
      <c r="P21" s="22">
        <f t="shared" si="1"/>
        <v>15044299.540000001</v>
      </c>
      <c r="Q21" s="23"/>
      <c r="R21" s="23"/>
      <c r="S21" s="23"/>
      <c r="T21" s="1"/>
    </row>
    <row r="22" spans="1:19" ht="45" customHeight="1" thickBot="1">
      <c r="A22" s="24"/>
      <c r="B22" s="25" t="s">
        <v>24</v>
      </c>
      <c r="C22" s="26">
        <f aca="true" t="shared" si="2" ref="C22:P22">SUM(C10:C21)</f>
        <v>78881247.71000001</v>
      </c>
      <c r="D22" s="26">
        <f t="shared" si="2"/>
        <v>25238698.02</v>
      </c>
      <c r="E22" s="26">
        <f t="shared" si="2"/>
        <v>237049211.27</v>
      </c>
      <c r="F22" s="26">
        <f t="shared" si="2"/>
        <v>166587.84</v>
      </c>
      <c r="G22" s="26">
        <f t="shared" si="2"/>
        <v>1999211.5299999998</v>
      </c>
      <c r="H22" s="26">
        <f t="shared" si="2"/>
        <v>2901298.65</v>
      </c>
      <c r="I22" s="26">
        <f t="shared" si="2"/>
        <v>787936.6199999999</v>
      </c>
      <c r="J22" s="26">
        <f t="shared" si="2"/>
        <v>3478198.59</v>
      </c>
      <c r="K22" s="26">
        <f t="shared" si="2"/>
        <v>670570.85</v>
      </c>
      <c r="L22" s="26">
        <f t="shared" si="2"/>
        <v>351172961.08</v>
      </c>
      <c r="M22" s="26">
        <f t="shared" si="2"/>
        <v>9519169.45</v>
      </c>
      <c r="N22" s="26">
        <f t="shared" si="2"/>
        <v>387364.58999999997</v>
      </c>
      <c r="O22" s="26">
        <f t="shared" si="2"/>
        <v>912640.0599999999</v>
      </c>
      <c r="P22" s="27">
        <f t="shared" si="2"/>
        <v>361992135.18000007</v>
      </c>
      <c r="Q22" s="3"/>
      <c r="R22" s="3"/>
      <c r="S22" s="3"/>
    </row>
    <row r="23" spans="1:19" ht="15.7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45" customHeight="1" thickBot="1">
      <c r="A24" s="57" t="s">
        <v>36</v>
      </c>
      <c r="B24" s="58"/>
      <c r="C24" s="28">
        <v>5400</v>
      </c>
      <c r="D24" s="28">
        <v>272502.06</v>
      </c>
      <c r="E24" s="28">
        <v>26860842.04</v>
      </c>
      <c r="F24" s="28">
        <v>0</v>
      </c>
      <c r="G24" s="28">
        <v>-13593.07</v>
      </c>
      <c r="H24" s="28">
        <v>873241.29</v>
      </c>
      <c r="I24" s="28">
        <v>368838.46</v>
      </c>
      <c r="J24" s="28">
        <v>714784.7</v>
      </c>
      <c r="K24" s="28">
        <v>-11816</v>
      </c>
      <c r="L24" s="28">
        <f>SUM(C24:K24)</f>
        <v>29070199.479999997</v>
      </c>
      <c r="M24" s="28">
        <v>518588.48</v>
      </c>
      <c r="N24" s="28">
        <v>14714.42</v>
      </c>
      <c r="O24" s="28">
        <v>29668.53</v>
      </c>
      <c r="P24" s="29">
        <f>SUM(L24+M24+N24+O24)</f>
        <v>29633170.91</v>
      </c>
      <c r="Q24" s="6"/>
      <c r="R24" s="3"/>
      <c r="S24" s="3"/>
    </row>
    <row r="25" spans="1:19" ht="14.25" customHeight="1">
      <c r="A25" s="30"/>
      <c r="B25" s="31"/>
      <c r="C25" s="32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6"/>
      <c r="R25" s="3"/>
      <c r="S25" s="3"/>
    </row>
    <row r="26" spans="1:19" ht="19.5" customHeight="1">
      <c r="A26" s="30"/>
      <c r="B26" s="69" t="s">
        <v>39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6"/>
      <c r="R26" s="3"/>
      <c r="S26" s="3"/>
    </row>
    <row r="27" spans="1:19" ht="19.5" customHeight="1">
      <c r="A27" s="30"/>
      <c r="B27" s="54" t="s">
        <v>37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6"/>
      <c r="R27" s="3"/>
      <c r="S27" s="3"/>
    </row>
    <row r="28" spans="1:19" ht="15">
      <c r="A28" s="3"/>
      <c r="B28" s="56" t="s">
        <v>38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"/>
      <c r="R28" s="3"/>
      <c r="S28" s="3"/>
    </row>
    <row r="29" spans="1:19" ht="21" customHeight="1">
      <c r="A29" s="59" t="s">
        <v>40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"/>
      <c r="R29" s="3"/>
      <c r="S29" s="3"/>
    </row>
    <row r="30" spans="1:19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45.75" customHeight="1">
      <c r="A31" s="3"/>
      <c r="B31" s="3"/>
      <c r="C31" s="3"/>
      <c r="D31" s="3"/>
      <c r="E31" s="34" t="s">
        <v>0</v>
      </c>
      <c r="F31" s="47" t="s">
        <v>28</v>
      </c>
      <c r="G31" s="48"/>
      <c r="H31" s="49"/>
      <c r="I31" s="53" t="s">
        <v>25</v>
      </c>
      <c r="J31" s="53"/>
      <c r="K31" s="47" t="s">
        <v>26</v>
      </c>
      <c r="L31" s="64"/>
      <c r="M31" s="3"/>
      <c r="N31" s="3"/>
      <c r="O31" s="3"/>
      <c r="P31" s="3"/>
      <c r="Q31" s="3"/>
      <c r="R31" s="3"/>
      <c r="S31" s="3"/>
    </row>
    <row r="32" spans="1:19" ht="57.75" customHeight="1" thickBot="1">
      <c r="A32" s="3"/>
      <c r="B32" s="3"/>
      <c r="C32" s="3"/>
      <c r="D32" s="3"/>
      <c r="E32" s="2">
        <v>1</v>
      </c>
      <c r="F32" s="50" t="s">
        <v>32</v>
      </c>
      <c r="G32" s="51"/>
      <c r="H32" s="52"/>
      <c r="I32" s="62">
        <v>4543000</v>
      </c>
      <c r="J32" s="63"/>
      <c r="K32" s="65">
        <v>1</v>
      </c>
      <c r="L32" s="66"/>
      <c r="M32" s="3"/>
      <c r="N32" s="3"/>
      <c r="O32" s="3"/>
      <c r="P32" s="3"/>
      <c r="Q32" s="3"/>
      <c r="R32" s="3"/>
      <c r="S32" s="3"/>
    </row>
  </sheetData>
  <sheetProtection/>
  <mergeCells count="22">
    <mergeCell ref="O8:O9"/>
    <mergeCell ref="E8:L8"/>
    <mergeCell ref="A3:P3"/>
    <mergeCell ref="A4:P4"/>
    <mergeCell ref="A29:P29"/>
    <mergeCell ref="P8:P9"/>
    <mergeCell ref="I32:J32"/>
    <mergeCell ref="K31:L31"/>
    <mergeCell ref="K32:L32"/>
    <mergeCell ref="N8:N9"/>
    <mergeCell ref="B26:P26"/>
    <mergeCell ref="M8:M9"/>
    <mergeCell ref="A8:A9"/>
    <mergeCell ref="B8:B9"/>
    <mergeCell ref="I7:S7"/>
    <mergeCell ref="M1:O2"/>
    <mergeCell ref="F31:H31"/>
    <mergeCell ref="F32:H32"/>
    <mergeCell ref="I31:J31"/>
    <mergeCell ref="B27:P27"/>
    <mergeCell ref="B28:P28"/>
    <mergeCell ref="A24:B24"/>
  </mergeCells>
  <printOptions/>
  <pageMargins left="0.7086614173228347" right="0.7086614173228347" top="0.984251968503937" bottom="0.7086614173228347" header="0" footer="0"/>
  <pageSetup fitToHeight="2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Braniewo</dc:creator>
  <cp:keywords/>
  <dc:description/>
  <cp:lastModifiedBy>almorawska</cp:lastModifiedBy>
  <cp:lastPrinted>2024-03-27T12:35:34Z</cp:lastPrinted>
  <dcterms:created xsi:type="dcterms:W3CDTF">2009-11-13T08:55:39Z</dcterms:created>
  <dcterms:modified xsi:type="dcterms:W3CDTF">2024-03-27T12:35:36Z</dcterms:modified>
  <cp:category/>
  <cp:version/>
  <cp:contentType/>
  <cp:contentStatus/>
</cp:coreProperties>
</file>